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INFO GENERAL CONTRATACIÓN 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3" i="1" l="1"/>
  <c r="Q92" i="1"/>
  <c r="Q63" i="1"/>
  <c r="Q62" i="1"/>
  <c r="Q48" i="1"/>
  <c r="Q76" i="1"/>
  <c r="Q67" i="1"/>
</calcChain>
</file>

<file path=xl/sharedStrings.xml><?xml version="1.0" encoding="utf-8"?>
<sst xmlns="http://schemas.openxmlformats.org/spreadsheetml/2006/main" count="1125" uniqueCount="335">
  <si>
    <t>VALOR</t>
  </si>
  <si>
    <t>NOMBRE DEL CONTRATISTA</t>
  </si>
  <si>
    <t>AÑO</t>
  </si>
  <si>
    <t>OBJETO DEL CONTRATO</t>
  </si>
  <si>
    <t>NÚMERO PROCESO SECOP</t>
  </si>
  <si>
    <t>NIT / CC</t>
  </si>
  <si>
    <t>FECHA FIRMA DEL CONTRATO O ADJUDICACIÓN</t>
  </si>
  <si>
    <r>
      <rPr>
        <b/>
        <sz val="11"/>
        <color theme="1"/>
        <rFont val="Calibri"/>
        <family val="2"/>
        <scheme val="minor"/>
      </rPr>
      <t xml:space="preserve">TIPO DE CONTRATO </t>
    </r>
    <r>
      <rPr>
        <sz val="11"/>
        <color theme="1"/>
        <rFont val="Calibri"/>
        <family val="2"/>
        <scheme val="minor"/>
      </rPr>
      <t>(PRESTACIÓN DE SERVICIOS, CONSULTORÍA, COMODATO, COMPRAVENTA, SUMINISTRO, ARRENDAMIENTO, FIDUCIA, OBRA PÚBLICA)</t>
    </r>
  </si>
  <si>
    <t>ESTADO ACTUAL DEL CONTRATO (PORCENTAJE DE EJECUCIÓN)</t>
  </si>
  <si>
    <t>LIQUIDADO (SI/NO)</t>
  </si>
  <si>
    <t>NÚMERO DE CONTRATO/ NÚMERO CONVENIO O CONTRATO INTERADMINISTRATIVO</t>
  </si>
  <si>
    <t>MODALIDAD DE CONTRATACIÓN (LICITACIÓN PÚBLICA, CONCURSO DE MÉRITOS, SELECCIÓN ABREVIADA, CONTRATACIÓN DIRECTA, CONTRATACIÓN MÍNIMA CUANTÍA)</t>
  </si>
  <si>
    <t>SELECCIÓN ABREVIADA</t>
  </si>
  <si>
    <t>PARA LOS CASOS DE CONTRATACIÓN DIRECTA SEÑALAR LA CAUSAL DE CONTRATACIÓN</t>
  </si>
  <si>
    <t>EN CASO DE PRÓRROGA, INDICAR EL NÚMERO DE MESES QUE HA SIDO PRORROGADO EL CONTRATO</t>
  </si>
  <si>
    <t>¿ESTE CONTRATO HA SIDO PRORROGADO? (SI/NO)</t>
  </si>
  <si>
    <t>¿ESTE CONTRATO HA SIDO ADICIONADO? (SI/NO)</t>
  </si>
  <si>
    <t>EN CASO DE ADICIÓN, INDICAR EL VALOR EN QUÉ HA SIDO ADICIONADO EL CONTRATO</t>
  </si>
  <si>
    <t>009-052-2019</t>
  </si>
  <si>
    <t>MARGARITA BUSTOS PEÑA</t>
  </si>
  <si>
    <t>JUGOS Y LACTEOS EL POLAR</t>
  </si>
  <si>
    <t>MACS COMERCIALIZADORA Y DISTRIBUIDORA S.A.S</t>
  </si>
  <si>
    <t>ESTACION DE SERVICIO EL AEROPUERTO</t>
  </si>
  <si>
    <t>LEIDY YOLIMA OCHOA GUIZA</t>
  </si>
  <si>
    <t>PORTES DE COLOMBIA</t>
  </si>
  <si>
    <t>EDELMIRA REY SERRANO</t>
  </si>
  <si>
    <t>17416374</t>
  </si>
  <si>
    <t>30208823</t>
  </si>
  <si>
    <t>860026070</t>
  </si>
  <si>
    <t>900532470-6</t>
  </si>
  <si>
    <t>SUMINISTRO DE GAS PROPANO PARA LOS DIFERENTES COMEDORES</t>
  </si>
  <si>
    <t>SI</t>
  </si>
  <si>
    <t>NO</t>
  </si>
  <si>
    <t>009-001-2018</t>
  </si>
  <si>
    <t>009-002-2018</t>
  </si>
  <si>
    <t>009-003-2018</t>
  </si>
  <si>
    <t>009-004-2018</t>
  </si>
  <si>
    <t>009-005-2018</t>
  </si>
  <si>
    <t>009-006-2018</t>
  </si>
  <si>
    <t>009-007-2018</t>
  </si>
  <si>
    <t>009-008-2018</t>
  </si>
  <si>
    <t>009-009-2018</t>
  </si>
  <si>
    <t>009-010-2018</t>
  </si>
  <si>
    <t>009-011-2018</t>
  </si>
  <si>
    <t>009-012-2018</t>
  </si>
  <si>
    <t>009-013-2018</t>
  </si>
  <si>
    <t>009-015-2018</t>
  </si>
  <si>
    <t>009-016-2018</t>
  </si>
  <si>
    <t>009-018-2018</t>
  </si>
  <si>
    <t>009-019-2018</t>
  </si>
  <si>
    <t>009-020-2018</t>
  </si>
  <si>
    <t>009-021-2018</t>
  </si>
  <si>
    <t>009-022-2018</t>
  </si>
  <si>
    <t>009-023-2018</t>
  </si>
  <si>
    <t>009-024-2018</t>
  </si>
  <si>
    <t>009-025-2018</t>
  </si>
  <si>
    <t>009-026-2018</t>
  </si>
  <si>
    <t>009-027-2018</t>
  </si>
  <si>
    <t>009-028-2018</t>
  </si>
  <si>
    <t>009-029-2018</t>
  </si>
  <si>
    <t>009-030-2018</t>
  </si>
  <si>
    <t>009-031-2018</t>
  </si>
  <si>
    <t>009-033-2018 LOTE 2</t>
  </si>
  <si>
    <t>009-034-2018 LOTE 3</t>
  </si>
  <si>
    <t>009-035-2018 LOTE 1</t>
  </si>
  <si>
    <t>009-035-2018 LOTE 2</t>
  </si>
  <si>
    <t>009-035-2018 LOTE 3</t>
  </si>
  <si>
    <t>009-036-2018 LOTE 1</t>
  </si>
  <si>
    <t>009-036-2018 LOTE 2</t>
  </si>
  <si>
    <t>009-039-2018</t>
  </si>
  <si>
    <t>009-040-2018</t>
  </si>
  <si>
    <t>009-041-2018</t>
  </si>
  <si>
    <t>009-043-2018</t>
  </si>
  <si>
    <t>009-044-2018 LOTE 1</t>
  </si>
  <si>
    <t>009-044-2018  LOTE 2</t>
  </si>
  <si>
    <t>009-044-2018 LOTE 3</t>
  </si>
  <si>
    <t>009-044-2018 LOTE 4</t>
  </si>
  <si>
    <t>009-044-2018 LOTE 6</t>
  </si>
  <si>
    <t>009-044-2018 LOTE 7</t>
  </si>
  <si>
    <t>009-047-2018</t>
  </si>
  <si>
    <t>009-049-2018</t>
  </si>
  <si>
    <t>009-050-2018</t>
  </si>
  <si>
    <t>009-053-2018</t>
  </si>
  <si>
    <t>009-055-2018</t>
  </si>
  <si>
    <t>009-056-2018</t>
  </si>
  <si>
    <t>009-057-2018</t>
  </si>
  <si>
    <t>009-058-2018 LOTE 1</t>
  </si>
  <si>
    <t>009-058-2018 LOTE 2</t>
  </si>
  <si>
    <t>009-058-2018 LOTE 3</t>
  </si>
  <si>
    <t>009-059-2018</t>
  </si>
  <si>
    <t>009-060-2018</t>
  </si>
  <si>
    <t>009-061-2018</t>
  </si>
  <si>
    <t>009-062-2018 LOTE 1</t>
  </si>
  <si>
    <t>009-062-2018 LOTE 2</t>
  </si>
  <si>
    <t>009-063-2018</t>
  </si>
  <si>
    <t>009-064-2018</t>
  </si>
  <si>
    <t>009-065-2018</t>
  </si>
  <si>
    <t>009-066-2018</t>
  </si>
  <si>
    <t>009-067-2018</t>
  </si>
  <si>
    <t>009-068-2018</t>
  </si>
  <si>
    <t>009-069-2018</t>
  </si>
  <si>
    <t>009-070-2018</t>
  </si>
  <si>
    <t>009-071-2018</t>
  </si>
  <si>
    <t>009-072-2018</t>
  </si>
  <si>
    <t>009-073-2018</t>
  </si>
  <si>
    <t>009-074-2018</t>
  </si>
  <si>
    <t>009-075-2018</t>
  </si>
  <si>
    <t>009-076-2018</t>
  </si>
  <si>
    <t>009-077-2018</t>
  </si>
  <si>
    <t>009-078-2018</t>
  </si>
  <si>
    <t>009-079-2018</t>
  </si>
  <si>
    <t>009-080-2018</t>
  </si>
  <si>
    <t>009-081-2018</t>
  </si>
  <si>
    <t>009-082-2018</t>
  </si>
  <si>
    <t>009-083-2018</t>
  </si>
  <si>
    <t>009-084-2018</t>
  </si>
  <si>
    <t>009-085-2018</t>
  </si>
  <si>
    <t>009-086-2018</t>
  </si>
  <si>
    <t>009-087-2018</t>
  </si>
  <si>
    <t>009-090-2018</t>
  </si>
  <si>
    <t>009-091-2018</t>
  </si>
  <si>
    <t>009-092-2018</t>
  </si>
  <si>
    <t>009-093-2018</t>
  </si>
  <si>
    <t>009-094-2018</t>
  </si>
  <si>
    <t>009-095-2018</t>
  </si>
  <si>
    <t>009-096-2018</t>
  </si>
  <si>
    <t>009-097-2018</t>
  </si>
  <si>
    <t>009-098-2018</t>
  </si>
  <si>
    <t>009-099-2018</t>
  </si>
  <si>
    <t>009-100-2018</t>
  </si>
  <si>
    <t>009-101-2018</t>
  </si>
  <si>
    <t>009-102-2018</t>
  </si>
  <si>
    <t>009-103-2018</t>
  </si>
  <si>
    <t>009-104-2018</t>
  </si>
  <si>
    <t>009-105-2018</t>
  </si>
  <si>
    <t>009-106-2018</t>
  </si>
  <si>
    <t>009-107-2018</t>
  </si>
  <si>
    <t>009-108-2018</t>
  </si>
  <si>
    <t>009-109-2018</t>
  </si>
  <si>
    <t>SUMINISTRO HAYACAS-COMIDAS COMBINADAS PARA EL COMEDOR AGLO PTOCARREÑO</t>
  </si>
  <si>
    <t>SERVICIO  DE TRANSPORTE DE CARGA AEREO DE VIVERES FRESCOS</t>
  </si>
  <si>
    <t>SUMINISTRO CARNE DE RES Y CERDO PARA LOS COMEDORES DE SAN JOSE GUAVIARE Y MITU</t>
  </si>
  <si>
    <t>SUMINISTRO COMBUSTIBLE CON DESTINO A LAS UNIDADES MILITARES UBICADAS EN SAN JOSE</t>
  </si>
  <si>
    <t>SUMINISTRO COMBUSTIBLE CON DESTINO A LAS UNIDADES MILITARES UBICADAS EN DPTO META.</t>
  </si>
  <si>
    <t>SUMINISTRO DE COMBUSTIBLES, CON DESTINO A LAS UNIDADES MILITARES UBICADAS EN ARAUCA.</t>
  </si>
  <si>
    <t>SUMINISTRO DE COMBUSTIBLES, GRASAS Y LUBRICANTES, AGUA PARA BATERIAS CON DESTINO A LAS UNIDADES MILITARES DEL EJERCITO NAL</t>
  </si>
  <si>
    <t>SUMINISTRO DE CARNES Y AVES DE CORRAL PARA LOS COMEDORES DE TROPA DE ARAUCA</t>
  </si>
  <si>
    <t>SUMINISTRO DE FRUTAS Y VERDURAS FRESCAS</t>
  </si>
  <si>
    <t>SUMINISTRO DE PANADERIA Y REFRIGERIOS PARA LOS DIFERENTES COMEDORES</t>
  </si>
  <si>
    <t>SUMINISTRO DE HAYACAS Y COMIDAS COMBINADAS FRESCAS PARA LOS DIFERENTE COMEDORES</t>
  </si>
  <si>
    <t>SUMINISTRO DE COMBUSTIBLES, GRASAS Y LUBRICANTES</t>
  </si>
  <si>
    <t>SUMINISTRO DE AREPAS Y SANDWICH PLATOS COMBINADOS</t>
  </si>
  <si>
    <t>SUMINISTRO DE FRUTAS Y VERDURAS PARA LOS DIFERENTES COMEDORES DE TROPA</t>
  </si>
  <si>
    <t>SUMINISTRO DE COMBUSTIBLE PARA LAS UNIDADES DEL EJERCITO NAL</t>
  </si>
  <si>
    <t>SUMINISTRO DE FRUTAS Y VERDURAS Y HUEVOS PARA LOS DIFERENTES COMEDORES</t>
  </si>
  <si>
    <t>SUMINISTRO DE PRODUCTOS DE PANADERIA PARA LOS DIFERENTES COMEDORES</t>
  </si>
  <si>
    <t>SUMINISTROS DE PRODUCTOS DE PANADERIA Y REFRIGERIOS</t>
  </si>
  <si>
    <t>SUMINISTRO DE TAMALES Y HAYACAS COMIDAS COMBINADAS</t>
  </si>
  <si>
    <t>SUMINISTRO DE AREPAS PARA LOS DIFERENTES COMEDORES</t>
  </si>
  <si>
    <t>SUMINISTRO DE CARNE Y AVES DEL CORRAL POLLO MINIMAMENTE PROCESADO</t>
  </si>
  <si>
    <t>SUMINISTRO DE FRUTAS Y VERDURAS FRESCAS PARA LOS COMEDORES DE TROPA</t>
  </si>
  <si>
    <t>SUMINISTRO DE HUEVOS PARA LOS DIFERENTES COMEDORES</t>
  </si>
  <si>
    <t>SUMINISTRO DE COMBUSTIBLES DIESEL ACPM Y GASOLINA PARA ELPARQUE AUTOMOTOR DE LA REGIONAL</t>
  </si>
  <si>
    <t>SUMINISTRO DE COMBUSTIBLE, GRASAS Y LUBRICANTES, LIQUIDO DE FRENOS</t>
  </si>
  <si>
    <t>SERVICIO DE TRANSPORTE DE CARGA TERRESTRE Y FLUVIAL DE VIVERES</t>
  </si>
  <si>
    <t>SUMINISTRO DE VALES DE ALIMENTACION PARA LA REGIONAL LLANOS</t>
  </si>
  <si>
    <t>SUMINISTRO DE REFRIGERIOS PARA LOS COMEDORES DE TROPA</t>
  </si>
  <si>
    <t>SUMINISTRO DE VIVERES FRESCOS PARA LOS DIFERENTES COMEDORES DE TROPA</t>
  </si>
  <si>
    <t>SUMINISTRO DE POLLO PARA LOS DIFERENTES COMEDORES DE TROPA DE LA REGIONAL LLO</t>
  </si>
  <si>
    <t>SERVICIO DE TRANSPORTE DE CARGA TRANSPORTE NACIONAL AÉREO DE CARGA DE VÍVERES SECOS Y FRESCOS Y OTROS BS CON DESTINO A LOS CADS</t>
  </si>
  <si>
    <t>SUMINISTRO DE COMBUSTIBLES, GRASAS Y LUBRICANTES, LIQUIDO DE FRENOS, AGUA DE BATERIA Y REFRIGERANTES PARA MOTOR CON DESTINO A LAS UNIDADES DEL EJERCITO</t>
  </si>
  <si>
    <t>SUMINISTRO DE TAMALES PARA LOS DIFERENTES COMEDORES DE LA REGIONAL LLANOS</t>
  </si>
  <si>
    <t>SUMINISTRO DE PRODUCTOS DE PANADERIA, PARA LOS DIFERENTES COMEDORES DE TROPA UBICADOS EN EL DPTO META.</t>
  </si>
  <si>
    <t>SUMINISTRO DE COMBUSTIBLE PARA CALDERAS DE LOS COMEDORES DE TROPA</t>
  </si>
  <si>
    <t>SUMINISTRO DE EMBUTIDOS -CARNES PROCESADAS Y PREPARADAS PARA LOS DIFERENTES COMEDORES DE TROPA</t>
  </si>
  <si>
    <t>SUMINISTRO DE PRODUCTOS DE PANADERIA, PAN, GALLETAS Y PASTELITOS DULCES PARA LOS DIFERENTES COMEDORES.</t>
  </si>
  <si>
    <t>SUMINISTRO DE COMBUSTIBLES, GRASAS, LUBRICANTES, LIQUIDO DE FRENOS, AGUA DE BATERIA Y REFRIGERANTES PARA MOTOR PARA LAS UNIDADES DEL EJERCITO EN NUEVA ANTIOQUIA-PRIMAVERA VICHADA</t>
  </si>
  <si>
    <t>SUMINISTRO DE COMBUSTIBLES PARA LOS DIFERENTES COMEDORES DE TROPA</t>
  </si>
  <si>
    <t>SUMINISTRO DE HAYACAS CON EL PROPOSITO DE ATENDER EL NORMAL FUNCIONAMIENTO ADMINISTRATIVO, OPERATIVO DE LOS COMEDORES DE TROPA.</t>
  </si>
  <si>
    <t>SUMINISTRO DE COMBUSTIBLES CON DESTINO A LAS UNIDADES DEL EJERCITO</t>
  </si>
  <si>
    <t>TRANSPORTE DE CARGA POR CARRETERA, TRANSPORTE DE CARGA INTERMODAL DE VIVERES SECOS</t>
  </si>
  <si>
    <t>SUMINISTRO DE VALES Y/O BONOS DE COMBUSTIBLE CON DESTINO A LAS UNIDADES DEL EJERCITO</t>
  </si>
  <si>
    <t>SUMINISTRO  DE COMBUSTIBLES, GRASAS Y LUBRICANTES Y DEMAS PRODUCTOS DERIVADOS DEL PETROLEO CON DESTINO A LAS UNIDADES EJERCITO-ARMADA EN PTO INIRIDA GUAINIA</t>
  </si>
  <si>
    <t>SUMINISTRO DE COMBUSTIBLES PARA LAS CALDERAS DE LOS COMEDORES</t>
  </si>
  <si>
    <t>SUMINISTRO DE FRUTAS Y VERDURAS PARA EL COMEDOR DE TROPA UBICADO EN MITU-VAUPES</t>
  </si>
  <si>
    <t>SUMINISTRO DE COMBUSTIBLES PARA CALDERAS DE LOS COMEDORES DE TROPA</t>
  </si>
  <si>
    <t xml:space="preserve">SUMINISTROS  DE FRUTAS VERDURAS Y HUEVOS </t>
  </si>
  <si>
    <t xml:space="preserve">SUMINSTROS DE PANADERIA </t>
  </si>
  <si>
    <t>SUMINISTROS DE EMBUTIDOS  CARNES PROCESADAS</t>
  </si>
  <si>
    <t xml:space="preserve">SUMINISTROS DE PRODUCTOS DE PANADERIA </t>
  </si>
  <si>
    <t>SUMINISTROS DE  REFRIGERIOS</t>
  </si>
  <si>
    <t xml:space="preserve">SUMINSTROS  DE REFRIGERIOS </t>
  </si>
  <si>
    <t>SUMINISTROS DE REFRIGERIOS</t>
  </si>
  <si>
    <t xml:space="preserve">SUMINISTOS DE REFRIGERIOS </t>
  </si>
  <si>
    <t>COMPRA VENTA SUMINISTRO</t>
  </si>
  <si>
    <t>PRESTACIÓN DE SERVICIOS PROFESIONALES Y DE APOYO A LA GESTIÓN</t>
  </si>
  <si>
    <t xml:space="preserve">SUMINSTRO DE TAMALES Y HAYACAS </t>
  </si>
  <si>
    <t>LEONARDO CALDERON PELAEZ</t>
  </si>
  <si>
    <t>LIBIA YANNETH HERNANDEZ CHAPARRO</t>
  </si>
  <si>
    <t>LICEFORO MATEUS MARIN</t>
  </si>
  <si>
    <t>LUIS HERNAN PEREZ BAQUERO</t>
  </si>
  <si>
    <t>HECTOR JOSE DE VIVERO PEREZ</t>
  </si>
  <si>
    <t>MAIZA ALEJANDRA REY CHAPARRO</t>
  </si>
  <si>
    <t>CESAR AUGUSTO MANCIPE URIBE</t>
  </si>
  <si>
    <t>ELIECER PEREZ GALVIS</t>
  </si>
  <si>
    <t>MARLENE LOPEZ CARRILLO</t>
  </si>
  <si>
    <t>ANA ARACELY BARRETO BEJARANO</t>
  </si>
  <si>
    <t>SONIA ISABEL PEDRAZA RIAÑO</t>
  </si>
  <si>
    <t>DISTRACOM S.A.S</t>
  </si>
  <si>
    <t>CESAR AUGUSTO MANCIPE</t>
  </si>
  <si>
    <t>JOSE BENIGNO MONROY CASTAÑEDA</t>
  </si>
  <si>
    <t>FRUTAS Y VERDURAS DEL LLANO LIMITADA</t>
  </si>
  <si>
    <t>REINALDO ARIAS MEDINA</t>
  </si>
  <si>
    <t>GAS ZIPA SAS</t>
  </si>
  <si>
    <t>ALVARO ALEXANDER AGUDELO HERRERA</t>
  </si>
  <si>
    <t>EDILSON ALBEIRO ZAMORA ARIAS</t>
  </si>
  <si>
    <t>JULIETH ROCIO CRISTANCHO CASTAÑO</t>
  </si>
  <si>
    <t>INVERSIONES LOPES CADAVID Y CIA LTDA</t>
  </si>
  <si>
    <t>ESTACION DE SERVICIO EL GOLAZO</t>
  </si>
  <si>
    <t>WILLIAM COBO JIMENEZ</t>
  </si>
  <si>
    <t>APOYO LOGISTICO TRANSPORTE EMPRESARIAL E.U</t>
  </si>
  <si>
    <t>ESTACION DE SERVICIO BRISAS DEL ORINOCO</t>
  </si>
  <si>
    <t>LASER EXPRESS</t>
  </si>
  <si>
    <t>ESTACION DE SERVICIO CUCUTA</t>
  </si>
  <si>
    <t>INDUSTRIA DE ALIMENTOS EL BUEN GUSTO</t>
  </si>
  <si>
    <t>CESAR OCTAVIO ARANDA LOPEZ</t>
  </si>
  <si>
    <t>LUZ DARY CALDERON SANCHEZ</t>
  </si>
  <si>
    <t>ROSA MARCELA PEÑA BUSTOS</t>
  </si>
  <si>
    <t>ESTACION DE SERVICIO EL DIAMANTE</t>
  </si>
  <si>
    <t>FASTER FUEL SA.S</t>
  </si>
  <si>
    <t>GLADYS ACOSTA GUTIERREZ</t>
  </si>
  <si>
    <t>PORTES DE COLOMBIA S.A.S</t>
  </si>
  <si>
    <t>SODEXO SERVICIOS DE BENEFICIARIOS E INCENTIVOS DE COLOMBIA S.A</t>
  </si>
  <si>
    <t>PROCESADORA NUEVA COLOMBO ALEMANA LTDA</t>
  </si>
  <si>
    <t>ESTACION DE SERVICIO LA MALOCA S EN C</t>
  </si>
  <si>
    <t>JOSE ENCARNACION OLMOS  SIERRA</t>
  </si>
  <si>
    <t>CASTEL FRUVER S.A.S</t>
  </si>
  <si>
    <t>CONSORCIO VERDURAS 2018</t>
  </si>
  <si>
    <t>PUENTES ORTEGA Y COMPAÑÍA LTDA</t>
  </si>
  <si>
    <t>SUMINSTROS  A.C</t>
  </si>
  <si>
    <t>SALSAMENTARIA SANTANDER</t>
  </si>
  <si>
    <t>SUMINISTROS A.C.</t>
  </si>
  <si>
    <t>MONROY  CASTAÑEDA JOSE BENIGNO</t>
  </si>
  <si>
    <t>UNION TEMPORAL SUMINISTROS ARAUCA 2018</t>
  </si>
  <si>
    <t>UNION TEMPORAL SUMINISTROS ARATAME 2018</t>
  </si>
  <si>
    <t>UNION TEMPORAL  SUMINISTROS  CASANARE U.T 2018</t>
  </si>
  <si>
    <t>ARANDA LOPEZ CESAR OCTAVIO</t>
  </si>
  <si>
    <t>IND ALIMENTOS EL BUEN GUSTO S.A.S</t>
  </si>
  <si>
    <t>1052397139</t>
  </si>
  <si>
    <t>900532470</t>
  </si>
  <si>
    <t>79,397,165</t>
  </si>
  <si>
    <t>800254161</t>
  </si>
  <si>
    <t>009-014-2018</t>
  </si>
  <si>
    <t>009-017-2018</t>
  </si>
  <si>
    <t>009-032-2018</t>
  </si>
  <si>
    <t>009-033-2018</t>
  </si>
  <si>
    <t>009-035-2018</t>
  </si>
  <si>
    <t>009-045-2018</t>
  </si>
  <si>
    <t>009-037-2018</t>
  </si>
  <si>
    <t>009-036-2018</t>
  </si>
  <si>
    <t>009-048-2018</t>
  </si>
  <si>
    <t>009-054-2018</t>
  </si>
  <si>
    <t>009-034-2018</t>
  </si>
  <si>
    <t>009-042-2018</t>
  </si>
  <si>
    <t>009-062-2018</t>
  </si>
  <si>
    <t>009-052-2018</t>
  </si>
  <si>
    <t>009-058-2018</t>
  </si>
  <si>
    <t>009-088-2018</t>
  </si>
  <si>
    <t>009-089-2018</t>
  </si>
  <si>
    <t>009-115-2018</t>
  </si>
  <si>
    <t>009-114-2018</t>
  </si>
  <si>
    <t>009-111-2018</t>
  </si>
  <si>
    <t>009-118-2018</t>
  </si>
  <si>
    <t>009-113-2018</t>
  </si>
  <si>
    <t>009-119-2018</t>
  </si>
  <si>
    <t>009-123-2018</t>
  </si>
  <si>
    <t>009-120-2018</t>
  </si>
  <si>
    <t xml:space="preserve">009-037-2018 </t>
  </si>
  <si>
    <t>009-038-2018</t>
  </si>
  <si>
    <t>009-046-2018</t>
  </si>
  <si>
    <t>009-051-2018</t>
  </si>
  <si>
    <t>009-122-2018</t>
  </si>
  <si>
    <t>009-127-2018</t>
  </si>
  <si>
    <t>009-128-2018</t>
  </si>
  <si>
    <t>009-130-2018</t>
  </si>
  <si>
    <t>009-131-2018</t>
  </si>
  <si>
    <t>009-129-2018</t>
  </si>
  <si>
    <t>009-133-2018</t>
  </si>
  <si>
    <t>009-135-2018</t>
  </si>
  <si>
    <t>009-134-2018</t>
  </si>
  <si>
    <t>009-124-2018</t>
  </si>
  <si>
    <t>009-126-2018</t>
  </si>
  <si>
    <t>009-136-2018</t>
  </si>
  <si>
    <t>009-137-2018</t>
  </si>
  <si>
    <t>DIEGO EDUARDO RESTREPO PARRA</t>
  </si>
  <si>
    <t>DAMASCO SEGURIDAD LTDA</t>
  </si>
  <si>
    <t>CHEVROPARTES DEL LLANO LTDA</t>
  </si>
  <si>
    <t>SERVIEQUIPOS Y SUMINISTROS S.A.S</t>
  </si>
  <si>
    <t>MIGUEL ANGEL VALLEJO BURGOS</t>
  </si>
  <si>
    <t>JORGE ENRIQUE PINZON PEÑALOZA</t>
  </si>
  <si>
    <t>BIODISTRIBUCIONES ORINOQUIA S.AS.</t>
  </si>
  <si>
    <t>REDES Y CONEXIONES ELECTRICAS S.A.S</t>
  </si>
  <si>
    <t>OSAKA ELECTRONIC S LTDA</t>
  </si>
  <si>
    <t>COOPERATIVA AUTONOMA DE SEGURIDAD C.T.A</t>
  </si>
  <si>
    <t>SERVICIOS MANTENIMIENTOS ASESORIA FINCA RAIZ S.A.S</t>
  </si>
  <si>
    <t xml:space="preserve">medical proteccion  ltda salud ocupacional </t>
  </si>
  <si>
    <t>9000313668</t>
  </si>
  <si>
    <t>900170405-2</t>
  </si>
  <si>
    <t>900586308-2</t>
  </si>
  <si>
    <t>901234379-9</t>
  </si>
  <si>
    <t>17594480-2</t>
  </si>
  <si>
    <t>890200752-8</t>
  </si>
  <si>
    <t>93450267-8</t>
  </si>
  <si>
    <t>17416374-8</t>
  </si>
  <si>
    <t>79972339-1</t>
  </si>
  <si>
    <t>901241072-2</t>
  </si>
  <si>
    <t>900703819-7</t>
  </si>
  <si>
    <t>7967283-7</t>
  </si>
  <si>
    <t>SERVICIO DE MANTENIMIENTO PREVENTIVO Y CORRECTIVO CON REPUESTOS PARA EQUIPO DE COMPUTO</t>
  </si>
  <si>
    <t>SERVICIO DE VIGILANCIA PRIVADA FIJA Y ARMADA, LAS 24 HORAS DEL DIA</t>
  </si>
  <si>
    <t>CONTRATAR LOS SERVICIOS PARA EL MANEJO INTEGRADO DE PLAGAS, LIMPIEZA Y DESINFECCION</t>
  </si>
  <si>
    <t>MANTENIMIENTO PREVENTIVO, CORRECTIVO A TODO COSTO INCLUIDO REPUESTOS</t>
  </si>
  <si>
    <t>SUMINISTRO DE TONER CON DESTINO A IMPRESORAS DEPENDENCIAS REG LLANOS</t>
  </si>
  <si>
    <t>SERVICIO DE BIENESTAR SOCIAL PARA EL PERSONAL DE LA AGENCIA</t>
  </si>
  <si>
    <t>SUMINISTRO DE PAPELERIA E IMPLEMENTOS DE OFICINA</t>
  </si>
  <si>
    <t>SERVICIO DE MANTENIMIENTO PREVENTIVO E INSTALACION DE AIRES ACONDICIONADOS PERTENECIENTES ALFM</t>
  </si>
  <si>
    <t>COMPRA DE LAMPARAS PARA EL CAD VILLAVICENCIO</t>
  </si>
  <si>
    <t>ADQUISICION DE ELEMENTOS DE FERRETERIA MATERIALES Y SUMINISTROS</t>
  </si>
  <si>
    <t>COMPRA DE APILADORES HIDRAULICOS MANUALES PARA LOS CENTROS DE ALMACENAMIENTO Y DISTRIBUCION</t>
  </si>
  <si>
    <t>SERVICIO DE VIGILANCIA PRIVADA FIJA Y ARMADA LAS 24 HORAS DEL DIA</t>
  </si>
  <si>
    <t>SUMINISTRO DE ELEMENTOS DE PROTECCION PERSONAL PARA LOS FUNCIONARIOS DE LA REGIONAL LLANOS</t>
  </si>
  <si>
    <t xml:space="preserve">SERVICIOS  PARA  REALIZACION DE EVALUACIONES MEDICAS </t>
  </si>
  <si>
    <t xml:space="preserve">SUMINSTRO DE TAMALES Y    HAYACAS </t>
  </si>
  <si>
    <t>MINIMA</t>
  </si>
  <si>
    <t>LISTO    05/10/2020    HORA  14: 25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</si>
</sst>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$-240A]\ #,##0.00"/>
    <numFmt numFmtId="165" formatCode="yyyy/mm/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wrapText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9" fontId="1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4" borderId="4" xfId="0" applyNumberFormat="1" applyFont="1" applyFill="1" applyBorder="1" applyAlignment="1" applyProtection="1">
      <alignment vertical="center"/>
      <protection locked="0"/>
    </xf>
    <xf numFmtId="165" fontId="6" fillId="4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9" sqref="D19"/>
    </sheetView>
  </sheetViews>
  <sheetFormatPr baseColWidth="10" defaultRowHeight="15" x14ac:dyDescent="0.25"/>
  <cols>
    <col min="1" max="1" width="11.42578125" style="1"/>
    <col min="2" max="2" width="18.28515625" style="1" customWidth="1"/>
    <col min="3" max="3" width="19" style="1" customWidth="1"/>
    <col min="4" max="4" width="29" style="1" customWidth="1"/>
    <col min="5" max="5" width="17.28515625" style="1" customWidth="1"/>
    <col min="6" max="6" width="34" style="1" customWidth="1"/>
    <col min="7" max="7" width="18.140625" style="1" customWidth="1"/>
    <col min="8" max="8" width="38.42578125" style="1" customWidth="1"/>
    <col min="9" max="9" width="34.42578125" style="1" customWidth="1"/>
    <col min="10" max="10" width="23.140625" style="1" customWidth="1"/>
    <col min="11" max="11" width="17.28515625" style="1" customWidth="1"/>
    <col min="12" max="12" width="19.42578125" style="1" customWidth="1"/>
    <col min="13" max="13" width="13.7109375" style="1" customWidth="1"/>
    <col min="14" max="14" width="17.140625" style="1" customWidth="1"/>
    <col min="15" max="15" width="19" style="1" customWidth="1"/>
    <col min="16" max="16" width="15.7109375" style="1" customWidth="1"/>
    <col min="17" max="17" width="20.85546875" style="1" customWidth="1"/>
    <col min="18" max="18" width="14.140625" style="1" bestFit="1" customWidth="1"/>
    <col min="19" max="16384" width="11.42578125" style="1"/>
  </cols>
  <sheetData>
    <row r="1" spans="1:17" ht="128.25" customHeight="1" x14ac:dyDescent="0.25">
      <c r="A1" s="3" t="s">
        <v>2</v>
      </c>
      <c r="B1" s="3" t="s">
        <v>4</v>
      </c>
      <c r="C1" s="3" t="s">
        <v>10</v>
      </c>
      <c r="D1" s="4" t="s">
        <v>7</v>
      </c>
      <c r="E1" s="3" t="s">
        <v>0</v>
      </c>
      <c r="F1" s="3" t="s">
        <v>1</v>
      </c>
      <c r="G1" s="3" t="s">
        <v>5</v>
      </c>
      <c r="H1" s="3" t="s">
        <v>3</v>
      </c>
      <c r="I1" s="3" t="s">
        <v>11</v>
      </c>
      <c r="J1" s="3" t="s">
        <v>13</v>
      </c>
      <c r="K1" s="3" t="s">
        <v>6</v>
      </c>
      <c r="L1" s="3" t="s">
        <v>8</v>
      </c>
      <c r="M1" s="3" t="s">
        <v>9</v>
      </c>
      <c r="N1" s="3" t="s">
        <v>15</v>
      </c>
      <c r="O1" s="3" t="s">
        <v>14</v>
      </c>
      <c r="P1" s="3" t="s">
        <v>16</v>
      </c>
      <c r="Q1" s="3" t="s">
        <v>17</v>
      </c>
    </row>
    <row r="2" spans="1:17" ht="22.5" x14ac:dyDescent="0.25">
      <c r="A2" s="5">
        <v>2018</v>
      </c>
      <c r="B2" s="39" t="s">
        <v>33</v>
      </c>
      <c r="C2" s="8" t="s">
        <v>33</v>
      </c>
      <c r="D2" s="40" t="s">
        <v>194</v>
      </c>
      <c r="E2" s="16">
        <v>50000000</v>
      </c>
      <c r="F2" s="41" t="s">
        <v>197</v>
      </c>
      <c r="G2" s="25">
        <v>830515098</v>
      </c>
      <c r="H2" s="32" t="s">
        <v>139</v>
      </c>
      <c r="I2" s="10" t="s">
        <v>333</v>
      </c>
      <c r="J2" s="5"/>
      <c r="K2" s="42">
        <v>43165</v>
      </c>
      <c r="L2" s="43">
        <v>1</v>
      </c>
      <c r="M2" s="5" t="s">
        <v>31</v>
      </c>
      <c r="N2" s="5" t="s">
        <v>32</v>
      </c>
      <c r="O2" s="5"/>
      <c r="P2" s="5" t="s">
        <v>31</v>
      </c>
      <c r="Q2" s="69">
        <v>25000000</v>
      </c>
    </row>
    <row r="3" spans="1:17" ht="33.75" x14ac:dyDescent="0.25">
      <c r="A3" s="5">
        <v>2018</v>
      </c>
      <c r="B3" s="44" t="s">
        <v>48</v>
      </c>
      <c r="C3" s="8" t="s">
        <v>34</v>
      </c>
      <c r="D3" s="40" t="s">
        <v>195</v>
      </c>
      <c r="E3" s="17">
        <v>40700000</v>
      </c>
      <c r="F3" s="45" t="s">
        <v>198</v>
      </c>
      <c r="G3" s="26">
        <v>39767390</v>
      </c>
      <c r="H3" s="32" t="s">
        <v>140</v>
      </c>
      <c r="I3" s="46" t="s">
        <v>333</v>
      </c>
      <c r="J3" s="5"/>
      <c r="K3" s="42">
        <v>43187</v>
      </c>
      <c r="L3" s="43">
        <v>1</v>
      </c>
      <c r="M3" s="5" t="s">
        <v>31</v>
      </c>
      <c r="N3" s="5" t="s">
        <v>32</v>
      </c>
      <c r="O3" s="5"/>
      <c r="P3" s="5" t="s">
        <v>31</v>
      </c>
      <c r="Q3" s="70">
        <v>20000000</v>
      </c>
    </row>
    <row r="4" spans="1:17" ht="22.5" x14ac:dyDescent="0.25">
      <c r="A4" s="5">
        <v>2018</v>
      </c>
      <c r="B4" s="47" t="s">
        <v>44</v>
      </c>
      <c r="C4" s="9" t="s">
        <v>35</v>
      </c>
      <c r="D4" s="48" t="s">
        <v>194</v>
      </c>
      <c r="E4" s="18">
        <v>50700000</v>
      </c>
      <c r="F4" s="49" t="s">
        <v>199</v>
      </c>
      <c r="G4" s="27">
        <v>901031732</v>
      </c>
      <c r="H4" s="33" t="s">
        <v>141</v>
      </c>
      <c r="I4" s="50" t="s">
        <v>333</v>
      </c>
      <c r="J4" s="5"/>
      <c r="K4" s="51">
        <v>43168</v>
      </c>
      <c r="L4" s="43">
        <v>1</v>
      </c>
      <c r="M4" s="5" t="s">
        <v>31</v>
      </c>
      <c r="N4" s="5" t="s">
        <v>32</v>
      </c>
      <c r="O4" s="5"/>
      <c r="P4" s="5" t="s">
        <v>31</v>
      </c>
      <c r="Q4" s="69">
        <v>25000000</v>
      </c>
    </row>
    <row r="5" spans="1:17" ht="22.5" x14ac:dyDescent="0.25">
      <c r="A5" s="5">
        <v>2018</v>
      </c>
      <c r="B5" s="39" t="s">
        <v>252</v>
      </c>
      <c r="C5" s="8" t="s">
        <v>36</v>
      </c>
      <c r="D5" s="40" t="s">
        <v>194</v>
      </c>
      <c r="E5" s="16">
        <v>34500000</v>
      </c>
      <c r="F5" s="41" t="s">
        <v>200</v>
      </c>
      <c r="G5" s="26">
        <v>97600866</v>
      </c>
      <c r="H5" s="32" t="s">
        <v>142</v>
      </c>
      <c r="I5" s="10" t="s">
        <v>333</v>
      </c>
      <c r="J5" s="5"/>
      <c r="K5" s="42">
        <v>43168</v>
      </c>
      <c r="L5" s="43">
        <v>1</v>
      </c>
      <c r="M5" s="5" t="s">
        <v>31</v>
      </c>
      <c r="N5" s="5" t="s">
        <v>32</v>
      </c>
      <c r="O5" s="5"/>
      <c r="P5" s="5" t="s">
        <v>31</v>
      </c>
      <c r="Q5" s="69">
        <v>17250000</v>
      </c>
    </row>
    <row r="6" spans="1:17" ht="22.5" x14ac:dyDescent="0.25">
      <c r="A6" s="5">
        <v>2018</v>
      </c>
      <c r="B6" s="47" t="s">
        <v>45</v>
      </c>
      <c r="C6" s="9" t="s">
        <v>37</v>
      </c>
      <c r="D6" s="48" t="s">
        <v>194</v>
      </c>
      <c r="E6" s="16">
        <v>50000000</v>
      </c>
      <c r="F6" s="49" t="s">
        <v>201</v>
      </c>
      <c r="G6" s="28">
        <v>811009788</v>
      </c>
      <c r="H6" s="33" t="s">
        <v>143</v>
      </c>
      <c r="I6" s="50" t="s">
        <v>333</v>
      </c>
      <c r="J6" s="5"/>
      <c r="K6" s="51">
        <v>43168</v>
      </c>
      <c r="L6" s="43">
        <v>1</v>
      </c>
      <c r="M6" s="5" t="s">
        <v>31</v>
      </c>
      <c r="N6" s="5" t="s">
        <v>31</v>
      </c>
      <c r="O6" s="5">
        <v>1</v>
      </c>
      <c r="P6" s="5" t="s">
        <v>31</v>
      </c>
      <c r="Q6" s="69">
        <v>25000000</v>
      </c>
    </row>
    <row r="7" spans="1:17" ht="22.5" x14ac:dyDescent="0.25">
      <c r="A7" s="5">
        <v>2018</v>
      </c>
      <c r="B7" s="47" t="s">
        <v>46</v>
      </c>
      <c r="C7" s="8" t="s">
        <v>38</v>
      </c>
      <c r="D7" s="48" t="s">
        <v>194</v>
      </c>
      <c r="E7" s="16">
        <v>50000000</v>
      </c>
      <c r="F7" s="49" t="s">
        <v>202</v>
      </c>
      <c r="G7" s="27">
        <v>900455892</v>
      </c>
      <c r="H7" s="33" t="s">
        <v>144</v>
      </c>
      <c r="I7" s="50" t="s">
        <v>333</v>
      </c>
      <c r="J7" s="5"/>
      <c r="K7" s="51">
        <v>43172</v>
      </c>
      <c r="L7" s="43">
        <v>1</v>
      </c>
      <c r="M7" s="5" t="s">
        <v>31</v>
      </c>
      <c r="N7" s="5" t="s">
        <v>31</v>
      </c>
      <c r="O7" s="5">
        <v>1</v>
      </c>
      <c r="P7" s="5" t="s">
        <v>31</v>
      </c>
      <c r="Q7" s="69">
        <v>25000000</v>
      </c>
    </row>
    <row r="8" spans="1:17" ht="33.75" x14ac:dyDescent="0.25">
      <c r="A8" s="5">
        <v>2018</v>
      </c>
      <c r="B8" s="47" t="s">
        <v>253</v>
      </c>
      <c r="C8" s="8" t="s">
        <v>39</v>
      </c>
      <c r="D8" s="48" t="s">
        <v>194</v>
      </c>
      <c r="E8" s="18">
        <v>50000000</v>
      </c>
      <c r="F8" s="49" t="s">
        <v>19</v>
      </c>
      <c r="G8" s="27">
        <v>24473480</v>
      </c>
      <c r="H8" s="33" t="s">
        <v>145</v>
      </c>
      <c r="I8" s="50" t="s">
        <v>333</v>
      </c>
      <c r="J8" s="5"/>
      <c r="K8" s="51">
        <v>43180</v>
      </c>
      <c r="L8" s="43">
        <v>1</v>
      </c>
      <c r="M8" s="5" t="s">
        <v>31</v>
      </c>
      <c r="N8" s="5" t="s">
        <v>31</v>
      </c>
      <c r="O8" s="5">
        <v>1</v>
      </c>
      <c r="P8" s="5" t="s">
        <v>31</v>
      </c>
      <c r="Q8" s="69">
        <v>25000000</v>
      </c>
    </row>
    <row r="9" spans="1:17" ht="22.5" x14ac:dyDescent="0.25">
      <c r="A9" s="5">
        <v>2018</v>
      </c>
      <c r="B9" s="52" t="s">
        <v>49</v>
      </c>
      <c r="C9" s="8" t="s">
        <v>40</v>
      </c>
      <c r="D9" s="48" t="s">
        <v>194</v>
      </c>
      <c r="E9" s="19">
        <v>50700000</v>
      </c>
      <c r="F9" s="49" t="s">
        <v>203</v>
      </c>
      <c r="G9" s="27">
        <v>179594480</v>
      </c>
      <c r="H9" s="33" t="s">
        <v>146</v>
      </c>
      <c r="I9" s="53" t="s">
        <v>333</v>
      </c>
      <c r="J9" s="5"/>
      <c r="K9" s="51">
        <v>43186</v>
      </c>
      <c r="L9" s="43">
        <v>1</v>
      </c>
      <c r="M9" s="5" t="s">
        <v>31</v>
      </c>
      <c r="N9" s="5" t="s">
        <v>31</v>
      </c>
      <c r="O9" s="5">
        <v>1</v>
      </c>
      <c r="P9" s="5" t="s">
        <v>31</v>
      </c>
      <c r="Q9" s="69">
        <v>25000000</v>
      </c>
    </row>
    <row r="10" spans="1:17" x14ac:dyDescent="0.25">
      <c r="A10" s="5">
        <v>2018</v>
      </c>
      <c r="B10" s="47" t="s">
        <v>60</v>
      </c>
      <c r="C10" s="8" t="s">
        <v>41</v>
      </c>
      <c r="D10" s="48" t="s">
        <v>194</v>
      </c>
      <c r="E10" s="20">
        <v>48000000</v>
      </c>
      <c r="F10" s="49" t="s">
        <v>204</v>
      </c>
      <c r="G10" s="27">
        <v>6649839</v>
      </c>
      <c r="H10" s="34" t="s">
        <v>147</v>
      </c>
      <c r="I10" s="50" t="s">
        <v>333</v>
      </c>
      <c r="J10" s="5"/>
      <c r="K10" s="51">
        <v>43200</v>
      </c>
      <c r="L10" s="43">
        <v>1</v>
      </c>
      <c r="M10" s="5" t="s">
        <v>31</v>
      </c>
      <c r="N10" s="5" t="s">
        <v>32</v>
      </c>
      <c r="O10" s="5"/>
      <c r="P10" s="5" t="s">
        <v>31</v>
      </c>
      <c r="Q10" s="69">
        <v>24000000</v>
      </c>
    </row>
    <row r="11" spans="1:17" x14ac:dyDescent="0.25">
      <c r="A11" s="5">
        <v>2018</v>
      </c>
      <c r="B11" s="47" t="s">
        <v>56</v>
      </c>
      <c r="C11" s="8" t="s">
        <v>42</v>
      </c>
      <c r="D11" s="48" t="s">
        <v>194</v>
      </c>
      <c r="E11" s="20">
        <v>50700000</v>
      </c>
      <c r="F11" s="49" t="s">
        <v>205</v>
      </c>
      <c r="G11" s="28">
        <v>40376647</v>
      </c>
      <c r="H11" s="35" t="s">
        <v>147</v>
      </c>
      <c r="I11" s="50" t="s">
        <v>333</v>
      </c>
      <c r="J11" s="5"/>
      <c r="K11" s="51">
        <v>43200</v>
      </c>
      <c r="L11" s="43">
        <v>1</v>
      </c>
      <c r="M11" s="5" t="s">
        <v>31</v>
      </c>
      <c r="N11" s="5" t="s">
        <v>32</v>
      </c>
      <c r="O11" s="5"/>
      <c r="P11" s="5" t="s">
        <v>31</v>
      </c>
      <c r="Q11" s="69">
        <v>25000000</v>
      </c>
    </row>
    <row r="12" spans="1:17" ht="22.5" x14ac:dyDescent="0.25">
      <c r="A12" s="5">
        <v>2018</v>
      </c>
      <c r="B12" s="47" t="s">
        <v>254</v>
      </c>
      <c r="C12" s="8" t="s">
        <v>43</v>
      </c>
      <c r="D12" s="48" t="s">
        <v>194</v>
      </c>
      <c r="E12" s="21">
        <v>50700000</v>
      </c>
      <c r="F12" s="49" t="s">
        <v>21</v>
      </c>
      <c r="G12" s="27">
        <v>900540562</v>
      </c>
      <c r="H12" s="34" t="s">
        <v>148</v>
      </c>
      <c r="I12" s="50" t="s">
        <v>333</v>
      </c>
      <c r="J12" s="5"/>
      <c r="K12" s="42">
        <v>43208</v>
      </c>
      <c r="L12" s="43">
        <v>1</v>
      </c>
      <c r="M12" s="5" t="s">
        <v>31</v>
      </c>
      <c r="N12" s="5" t="s">
        <v>31</v>
      </c>
      <c r="O12" s="5">
        <v>6</v>
      </c>
      <c r="P12" s="5" t="s">
        <v>31</v>
      </c>
      <c r="Q12" s="69">
        <v>25350000</v>
      </c>
    </row>
    <row r="13" spans="1:17" ht="22.5" x14ac:dyDescent="0.25">
      <c r="A13" s="5">
        <v>2018</v>
      </c>
      <c r="B13" s="47" t="s">
        <v>255</v>
      </c>
      <c r="C13" s="8" t="s">
        <v>44</v>
      </c>
      <c r="D13" s="48" t="s">
        <v>194</v>
      </c>
      <c r="E13" s="20">
        <v>25000000</v>
      </c>
      <c r="F13" s="49" t="s">
        <v>206</v>
      </c>
      <c r="G13" s="27">
        <v>39772404</v>
      </c>
      <c r="H13" s="34" t="s">
        <v>149</v>
      </c>
      <c r="I13" s="50" t="s">
        <v>333</v>
      </c>
      <c r="J13" s="5"/>
      <c r="K13" s="42">
        <v>43209</v>
      </c>
      <c r="L13" s="43">
        <v>1</v>
      </c>
      <c r="M13" s="5" t="s">
        <v>31</v>
      </c>
      <c r="N13" s="5" t="s">
        <v>31</v>
      </c>
      <c r="O13" s="5">
        <v>6</v>
      </c>
      <c r="P13" s="5" t="s">
        <v>31</v>
      </c>
      <c r="Q13" s="69">
        <v>6000000</v>
      </c>
    </row>
    <row r="14" spans="1:17" x14ac:dyDescent="0.25">
      <c r="A14" s="5">
        <v>2018</v>
      </c>
      <c r="B14" s="47" t="s">
        <v>256</v>
      </c>
      <c r="C14" s="8" t="s">
        <v>45</v>
      </c>
      <c r="D14" s="48" t="s">
        <v>194</v>
      </c>
      <c r="E14" s="21">
        <v>50700000</v>
      </c>
      <c r="F14" s="49" t="s">
        <v>207</v>
      </c>
      <c r="G14" s="28">
        <v>46667002</v>
      </c>
      <c r="H14" s="34" t="s">
        <v>147</v>
      </c>
      <c r="I14" s="50" t="s">
        <v>333</v>
      </c>
      <c r="J14" s="5"/>
      <c r="K14" s="42">
        <v>43209</v>
      </c>
      <c r="L14" s="43">
        <v>1</v>
      </c>
      <c r="M14" s="5" t="s">
        <v>31</v>
      </c>
      <c r="N14" s="5" t="s">
        <v>32</v>
      </c>
      <c r="O14" s="5"/>
      <c r="P14" s="5" t="s">
        <v>31</v>
      </c>
      <c r="Q14" s="69">
        <v>25000000</v>
      </c>
    </row>
    <row r="15" spans="1:17" ht="33.75" x14ac:dyDescent="0.25">
      <c r="A15" s="5"/>
      <c r="B15" s="47" t="s">
        <v>70</v>
      </c>
      <c r="C15" s="8" t="s">
        <v>252</v>
      </c>
      <c r="D15" s="48" t="s">
        <v>195</v>
      </c>
      <c r="E15" s="21">
        <v>23219000</v>
      </c>
      <c r="F15" s="49" t="s">
        <v>294</v>
      </c>
      <c r="G15" s="28">
        <v>1121853865</v>
      </c>
      <c r="H15" s="34" t="s">
        <v>318</v>
      </c>
      <c r="I15" s="50" t="s">
        <v>333</v>
      </c>
      <c r="J15" s="5"/>
      <c r="K15" s="42">
        <v>43209</v>
      </c>
      <c r="L15" s="43">
        <v>1</v>
      </c>
      <c r="M15" s="5" t="s">
        <v>31</v>
      </c>
      <c r="N15" s="5" t="s">
        <v>32</v>
      </c>
      <c r="O15" s="5"/>
      <c r="P15" s="5" t="s">
        <v>32</v>
      </c>
      <c r="Q15" s="69"/>
    </row>
    <row r="16" spans="1:17" ht="22.5" x14ac:dyDescent="0.25">
      <c r="A16" s="5">
        <v>2018</v>
      </c>
      <c r="B16" s="47" t="s">
        <v>257</v>
      </c>
      <c r="C16" s="8" t="s">
        <v>46</v>
      </c>
      <c r="D16" s="48" t="s">
        <v>194</v>
      </c>
      <c r="E16" s="21">
        <v>50000000</v>
      </c>
      <c r="F16" s="49" t="s">
        <v>208</v>
      </c>
      <c r="G16" s="28">
        <v>811009788</v>
      </c>
      <c r="H16" s="34" t="s">
        <v>150</v>
      </c>
      <c r="I16" s="50" t="s">
        <v>333</v>
      </c>
      <c r="J16" s="5"/>
      <c r="K16" s="42">
        <v>43213</v>
      </c>
      <c r="L16" s="43">
        <v>1</v>
      </c>
      <c r="M16" s="5" t="s">
        <v>31</v>
      </c>
      <c r="N16" s="5" t="s">
        <v>32</v>
      </c>
      <c r="O16" s="5"/>
      <c r="P16" s="5" t="s">
        <v>31</v>
      </c>
      <c r="Q16" s="69">
        <v>25000000</v>
      </c>
    </row>
    <row r="17" spans="1:17" ht="22.5" x14ac:dyDescent="0.25">
      <c r="A17" s="5">
        <v>2018</v>
      </c>
      <c r="B17" s="47" t="s">
        <v>50</v>
      </c>
      <c r="C17" s="8" t="s">
        <v>47</v>
      </c>
      <c r="D17" s="48" t="s">
        <v>194</v>
      </c>
      <c r="E17" s="21">
        <v>120000000</v>
      </c>
      <c r="F17" s="49" t="s">
        <v>209</v>
      </c>
      <c r="G17" s="28">
        <v>17594480</v>
      </c>
      <c r="H17" s="34" t="s">
        <v>151</v>
      </c>
      <c r="I17" s="50" t="s">
        <v>333</v>
      </c>
      <c r="J17" s="5"/>
      <c r="K17" s="42">
        <v>43215</v>
      </c>
      <c r="L17" s="43">
        <v>1</v>
      </c>
      <c r="M17" s="5" t="s">
        <v>31</v>
      </c>
      <c r="N17" s="5" t="s">
        <v>31</v>
      </c>
      <c r="O17" s="5">
        <v>6</v>
      </c>
      <c r="P17" s="5" t="s">
        <v>31</v>
      </c>
      <c r="Q17" s="69">
        <v>50000000</v>
      </c>
    </row>
    <row r="18" spans="1:17" ht="33.75" x14ac:dyDescent="0.25">
      <c r="A18" s="5">
        <v>2018</v>
      </c>
      <c r="B18" s="47" t="s">
        <v>79</v>
      </c>
      <c r="C18" s="8" t="s">
        <v>253</v>
      </c>
      <c r="D18" s="48" t="s">
        <v>195</v>
      </c>
      <c r="E18" s="21">
        <v>48000000</v>
      </c>
      <c r="F18" s="49" t="s">
        <v>295</v>
      </c>
      <c r="G18" s="28">
        <v>900218370</v>
      </c>
      <c r="H18" s="34" t="s">
        <v>319</v>
      </c>
      <c r="I18" s="50" t="s">
        <v>333</v>
      </c>
      <c r="J18" s="5"/>
      <c r="K18" s="42">
        <v>43216</v>
      </c>
      <c r="L18" s="43">
        <v>1</v>
      </c>
      <c r="M18" s="5" t="s">
        <v>31</v>
      </c>
      <c r="N18" s="5" t="s">
        <v>32</v>
      </c>
      <c r="O18" s="2"/>
      <c r="P18" s="5" t="s">
        <v>32</v>
      </c>
      <c r="Q18" s="69"/>
    </row>
    <row r="19" spans="1:17" ht="22.5" x14ac:dyDescent="0.25">
      <c r="A19" s="5">
        <v>2018</v>
      </c>
      <c r="B19" s="47" t="s">
        <v>258</v>
      </c>
      <c r="C19" s="8" t="s">
        <v>48</v>
      </c>
      <c r="D19" s="48" t="s">
        <v>194</v>
      </c>
      <c r="E19" s="21">
        <v>50700000</v>
      </c>
      <c r="F19" s="49" t="s">
        <v>210</v>
      </c>
      <c r="G19" s="28">
        <v>17416374</v>
      </c>
      <c r="H19" s="34" t="s">
        <v>152</v>
      </c>
      <c r="I19" s="50" t="s">
        <v>333</v>
      </c>
      <c r="J19" s="5"/>
      <c r="K19" s="42">
        <v>43216</v>
      </c>
      <c r="L19" s="43">
        <v>1</v>
      </c>
      <c r="M19" s="5" t="s">
        <v>31</v>
      </c>
      <c r="N19" s="5" t="s">
        <v>32</v>
      </c>
      <c r="O19" s="2"/>
      <c r="P19" s="5" t="s">
        <v>32</v>
      </c>
      <c r="Q19" s="69"/>
    </row>
    <row r="20" spans="1:17" ht="22.5" x14ac:dyDescent="0.25">
      <c r="A20" s="5">
        <v>2018</v>
      </c>
      <c r="B20" s="47" t="s">
        <v>69</v>
      </c>
      <c r="C20" s="8" t="s">
        <v>49</v>
      </c>
      <c r="D20" s="48" t="s">
        <v>194</v>
      </c>
      <c r="E20" s="21">
        <v>50700000</v>
      </c>
      <c r="F20" s="49" t="s">
        <v>211</v>
      </c>
      <c r="G20" s="28">
        <v>830513325</v>
      </c>
      <c r="H20" s="34" t="s">
        <v>152</v>
      </c>
      <c r="I20" s="50" t="s">
        <v>333</v>
      </c>
      <c r="J20" s="5"/>
      <c r="K20" s="42">
        <v>43216</v>
      </c>
      <c r="L20" s="43">
        <v>1</v>
      </c>
      <c r="M20" s="5" t="s">
        <v>31</v>
      </c>
      <c r="N20" s="5" t="s">
        <v>32</v>
      </c>
      <c r="O20" s="2"/>
      <c r="P20" s="5" t="s">
        <v>32</v>
      </c>
      <c r="Q20" s="69"/>
    </row>
    <row r="21" spans="1:17" ht="22.5" x14ac:dyDescent="0.25">
      <c r="A21" s="5">
        <v>2018</v>
      </c>
      <c r="B21" s="47" t="s">
        <v>259</v>
      </c>
      <c r="C21" s="8" t="s">
        <v>50</v>
      </c>
      <c r="D21" s="48" t="s">
        <v>194</v>
      </c>
      <c r="E21" s="21">
        <v>50700000</v>
      </c>
      <c r="F21" s="49" t="s">
        <v>210</v>
      </c>
      <c r="G21" s="28">
        <v>17416374</v>
      </c>
      <c r="H21" s="34" t="s">
        <v>152</v>
      </c>
      <c r="I21" s="50" t="s">
        <v>333</v>
      </c>
      <c r="J21" s="5"/>
      <c r="K21" s="42">
        <v>43217</v>
      </c>
      <c r="L21" s="43">
        <v>1</v>
      </c>
      <c r="M21" s="5" t="s">
        <v>31</v>
      </c>
      <c r="N21" s="5" t="s">
        <v>32</v>
      </c>
      <c r="O21" s="5"/>
      <c r="P21" s="5" t="s">
        <v>32</v>
      </c>
      <c r="Q21" s="69"/>
    </row>
    <row r="22" spans="1:17" ht="22.5" x14ac:dyDescent="0.25">
      <c r="A22" s="5">
        <v>2018</v>
      </c>
      <c r="B22" s="47" t="s">
        <v>260</v>
      </c>
      <c r="C22" s="8" t="s">
        <v>51</v>
      </c>
      <c r="D22" s="48" t="s">
        <v>194</v>
      </c>
      <c r="E22" s="21">
        <v>45100000</v>
      </c>
      <c r="F22" s="41" t="s">
        <v>22</v>
      </c>
      <c r="G22" s="25">
        <v>97600866</v>
      </c>
      <c r="H22" s="34" t="s">
        <v>153</v>
      </c>
      <c r="I22" s="50" t="s">
        <v>333</v>
      </c>
      <c r="J22" s="5"/>
      <c r="K22" s="42">
        <v>43217</v>
      </c>
      <c r="L22" s="43">
        <v>1</v>
      </c>
      <c r="M22" s="5" t="s">
        <v>31</v>
      </c>
      <c r="N22" s="5" t="s">
        <v>32</v>
      </c>
      <c r="O22" s="5"/>
      <c r="P22" s="5" t="s">
        <v>31</v>
      </c>
      <c r="Q22" s="69">
        <v>22500000</v>
      </c>
    </row>
    <row r="23" spans="1:17" ht="22.5" x14ac:dyDescent="0.25">
      <c r="A23" s="5">
        <v>2018</v>
      </c>
      <c r="B23" s="47" t="s">
        <v>80</v>
      </c>
      <c r="C23" s="8" t="s">
        <v>52</v>
      </c>
      <c r="D23" s="48" t="s">
        <v>194</v>
      </c>
      <c r="E23" s="21">
        <v>22000000</v>
      </c>
      <c r="F23" s="49" t="s">
        <v>212</v>
      </c>
      <c r="G23" s="28">
        <v>4237991</v>
      </c>
      <c r="H23" s="34" t="s">
        <v>150</v>
      </c>
      <c r="I23" s="50" t="s">
        <v>333</v>
      </c>
      <c r="J23" s="5"/>
      <c r="K23" s="51">
        <v>43217</v>
      </c>
      <c r="L23" s="43">
        <v>1</v>
      </c>
      <c r="M23" s="5" t="s">
        <v>31</v>
      </c>
      <c r="N23" s="5" t="s">
        <v>32</v>
      </c>
      <c r="O23" s="5"/>
      <c r="P23" s="5" t="s">
        <v>31</v>
      </c>
      <c r="Q23" s="69">
        <v>11000000</v>
      </c>
    </row>
    <row r="24" spans="1:17" ht="22.5" x14ac:dyDescent="0.25">
      <c r="A24" s="5">
        <v>2018</v>
      </c>
      <c r="B24" s="47" t="s">
        <v>72</v>
      </c>
      <c r="C24" s="8" t="s">
        <v>53</v>
      </c>
      <c r="D24" s="48" t="s">
        <v>194</v>
      </c>
      <c r="E24" s="21">
        <v>50700000</v>
      </c>
      <c r="F24" s="49" t="s">
        <v>213</v>
      </c>
      <c r="G24" s="28">
        <v>860026070</v>
      </c>
      <c r="H24" s="34" t="s">
        <v>30</v>
      </c>
      <c r="I24" s="50" t="s">
        <v>333</v>
      </c>
      <c r="J24" s="2"/>
      <c r="K24" s="51">
        <v>43220</v>
      </c>
      <c r="L24" s="43">
        <v>1</v>
      </c>
      <c r="M24" s="5" t="s">
        <v>31</v>
      </c>
      <c r="N24" s="5" t="s">
        <v>32</v>
      </c>
      <c r="O24" s="5"/>
      <c r="P24" s="5" t="s">
        <v>31</v>
      </c>
      <c r="Q24" s="69">
        <v>25350000</v>
      </c>
    </row>
    <row r="25" spans="1:17" ht="22.5" x14ac:dyDescent="0.25">
      <c r="A25" s="5">
        <v>2018</v>
      </c>
      <c r="B25" s="47" t="s">
        <v>59</v>
      </c>
      <c r="C25" s="8" t="s">
        <v>54</v>
      </c>
      <c r="D25" s="48" t="s">
        <v>194</v>
      </c>
      <c r="E25" s="21">
        <v>400000000</v>
      </c>
      <c r="F25" s="41" t="s">
        <v>207</v>
      </c>
      <c r="G25" s="25">
        <v>46667002</v>
      </c>
      <c r="H25" s="34" t="s">
        <v>154</v>
      </c>
      <c r="I25" s="53" t="s">
        <v>12</v>
      </c>
      <c r="J25" s="2"/>
      <c r="K25" s="42">
        <v>43228</v>
      </c>
      <c r="L25" s="43">
        <v>1</v>
      </c>
      <c r="M25" s="5" t="s">
        <v>31</v>
      </c>
      <c r="N25" s="5" t="s">
        <v>31</v>
      </c>
      <c r="O25" s="5">
        <v>6</v>
      </c>
      <c r="P25" s="5" t="s">
        <v>31</v>
      </c>
      <c r="Q25" s="69">
        <v>200000000</v>
      </c>
    </row>
    <row r="26" spans="1:17" ht="22.5" x14ac:dyDescent="0.25">
      <c r="A26" s="5">
        <v>2018</v>
      </c>
      <c r="B26" s="47" t="s">
        <v>55</v>
      </c>
      <c r="C26" s="8" t="s">
        <v>55</v>
      </c>
      <c r="D26" s="48" t="s">
        <v>194</v>
      </c>
      <c r="E26" s="21">
        <v>350000000</v>
      </c>
      <c r="F26" s="49" t="s">
        <v>209</v>
      </c>
      <c r="G26" s="28">
        <v>17594480</v>
      </c>
      <c r="H26" s="34" t="s">
        <v>155</v>
      </c>
      <c r="I26" s="53" t="s">
        <v>12</v>
      </c>
      <c r="J26" s="2"/>
      <c r="K26" s="51">
        <v>43222</v>
      </c>
      <c r="L26" s="43">
        <v>1</v>
      </c>
      <c r="M26" s="5" t="s">
        <v>31</v>
      </c>
      <c r="N26" s="5" t="s">
        <v>31</v>
      </c>
      <c r="O26" s="5">
        <v>5</v>
      </c>
      <c r="P26" s="5" t="s">
        <v>31</v>
      </c>
      <c r="Q26" s="69">
        <v>175000000</v>
      </c>
    </row>
    <row r="27" spans="1:17" ht="22.5" x14ac:dyDescent="0.25">
      <c r="A27" s="5">
        <v>2018</v>
      </c>
      <c r="B27" s="47" t="s">
        <v>53</v>
      </c>
      <c r="C27" s="8" t="s">
        <v>56</v>
      </c>
      <c r="D27" s="48" t="s">
        <v>194</v>
      </c>
      <c r="E27" s="21">
        <v>90000000</v>
      </c>
      <c r="F27" s="49" t="s">
        <v>214</v>
      </c>
      <c r="G27" s="28">
        <v>93450267</v>
      </c>
      <c r="H27" s="34" t="s">
        <v>155</v>
      </c>
      <c r="I27" s="53" t="s">
        <v>12</v>
      </c>
      <c r="J27" s="2"/>
      <c r="K27" s="51">
        <v>43223</v>
      </c>
      <c r="L27" s="43">
        <v>1</v>
      </c>
      <c r="M27" s="5" t="s">
        <v>31</v>
      </c>
      <c r="N27" s="5" t="s">
        <v>32</v>
      </c>
      <c r="O27" s="5"/>
      <c r="P27" s="5" t="s">
        <v>31</v>
      </c>
      <c r="Q27" s="69">
        <v>45000000</v>
      </c>
    </row>
    <row r="28" spans="1:17" ht="22.5" x14ac:dyDescent="0.25">
      <c r="A28" s="5">
        <v>2018</v>
      </c>
      <c r="B28" s="47" t="s">
        <v>52</v>
      </c>
      <c r="C28" s="8" t="s">
        <v>57</v>
      </c>
      <c r="D28" s="48" t="s">
        <v>194</v>
      </c>
      <c r="E28" s="21">
        <v>150000000</v>
      </c>
      <c r="F28" s="49" t="s">
        <v>214</v>
      </c>
      <c r="G28" s="28">
        <v>93450267</v>
      </c>
      <c r="H28" s="34" t="s">
        <v>156</v>
      </c>
      <c r="I28" s="53" t="s">
        <v>12</v>
      </c>
      <c r="J28" s="2"/>
      <c r="K28" s="51">
        <v>43223</v>
      </c>
      <c r="L28" s="43">
        <v>1</v>
      </c>
      <c r="M28" s="5" t="s">
        <v>31</v>
      </c>
      <c r="N28" s="5" t="s">
        <v>32</v>
      </c>
      <c r="O28" s="5"/>
      <c r="P28" s="5" t="s">
        <v>31</v>
      </c>
      <c r="Q28" s="69">
        <v>75000000</v>
      </c>
    </row>
    <row r="29" spans="1:17" ht="22.5" x14ac:dyDescent="0.25">
      <c r="A29" s="5">
        <v>2018</v>
      </c>
      <c r="B29" s="47" t="s">
        <v>58</v>
      </c>
      <c r="C29" s="8" t="s">
        <v>58</v>
      </c>
      <c r="D29" s="48" t="s">
        <v>194</v>
      </c>
      <c r="E29" s="21">
        <v>200000000</v>
      </c>
      <c r="F29" s="49" t="s">
        <v>209</v>
      </c>
      <c r="G29" s="28">
        <v>17594480</v>
      </c>
      <c r="H29" s="34" t="s">
        <v>157</v>
      </c>
      <c r="I29" s="53" t="s">
        <v>12</v>
      </c>
      <c r="J29" s="2"/>
      <c r="K29" s="51">
        <v>43224</v>
      </c>
      <c r="L29" s="43">
        <v>1</v>
      </c>
      <c r="M29" s="5" t="s">
        <v>31</v>
      </c>
      <c r="N29" s="5" t="s">
        <v>31</v>
      </c>
      <c r="O29" s="5">
        <v>6</v>
      </c>
      <c r="P29" s="5" t="s">
        <v>31</v>
      </c>
      <c r="Q29" s="69">
        <v>90000000</v>
      </c>
    </row>
    <row r="30" spans="1:17" ht="22.5" x14ac:dyDescent="0.25">
      <c r="A30" s="5">
        <v>2018</v>
      </c>
      <c r="B30" s="47" t="s">
        <v>61</v>
      </c>
      <c r="C30" s="8" t="s">
        <v>59</v>
      </c>
      <c r="D30" s="48" t="s">
        <v>194</v>
      </c>
      <c r="E30" s="21">
        <v>72000000</v>
      </c>
      <c r="F30" s="49" t="s">
        <v>214</v>
      </c>
      <c r="G30" s="28">
        <v>93450267</v>
      </c>
      <c r="H30" s="34" t="s">
        <v>158</v>
      </c>
      <c r="I30" s="53" t="s">
        <v>12</v>
      </c>
      <c r="J30" s="2"/>
      <c r="K30" s="51">
        <v>43238</v>
      </c>
      <c r="L30" s="43">
        <v>1</v>
      </c>
      <c r="M30" s="5" t="s">
        <v>31</v>
      </c>
      <c r="N30" s="5" t="s">
        <v>31</v>
      </c>
      <c r="O30" s="5">
        <v>7</v>
      </c>
      <c r="P30" s="5" t="s">
        <v>31</v>
      </c>
      <c r="Q30" s="69">
        <v>10000000</v>
      </c>
    </row>
    <row r="31" spans="1:17" ht="22.5" x14ac:dyDescent="0.25">
      <c r="A31" s="5">
        <v>2018</v>
      </c>
      <c r="B31" s="47" t="s">
        <v>261</v>
      </c>
      <c r="C31" s="8" t="s">
        <v>60</v>
      </c>
      <c r="D31" s="48" t="s">
        <v>194</v>
      </c>
      <c r="E31" s="21">
        <v>50700000</v>
      </c>
      <c r="F31" s="49" t="s">
        <v>209</v>
      </c>
      <c r="G31" s="28">
        <v>17594480</v>
      </c>
      <c r="H31" s="34" t="s">
        <v>159</v>
      </c>
      <c r="I31" s="50" t="s">
        <v>333</v>
      </c>
      <c r="J31" s="2"/>
      <c r="K31" s="51">
        <v>43241</v>
      </c>
      <c r="L31" s="43">
        <v>1</v>
      </c>
      <c r="M31" s="5" t="s">
        <v>31</v>
      </c>
      <c r="N31" s="5" t="s">
        <v>32</v>
      </c>
      <c r="O31" s="5"/>
      <c r="P31" s="5" t="s">
        <v>31</v>
      </c>
      <c r="Q31" s="69">
        <v>25350000</v>
      </c>
    </row>
    <row r="32" spans="1:17" x14ac:dyDescent="0.25">
      <c r="A32" s="5">
        <v>2018</v>
      </c>
      <c r="B32" s="47" t="s">
        <v>262</v>
      </c>
      <c r="C32" s="8" t="s">
        <v>61</v>
      </c>
      <c r="D32" s="48" t="s">
        <v>194</v>
      </c>
      <c r="E32" s="21">
        <v>290000000</v>
      </c>
      <c r="F32" s="54" t="s">
        <v>215</v>
      </c>
      <c r="G32" s="28">
        <v>830513325</v>
      </c>
      <c r="H32" s="34" t="s">
        <v>147</v>
      </c>
      <c r="I32" s="53" t="s">
        <v>12</v>
      </c>
      <c r="J32" s="2"/>
      <c r="K32" s="51">
        <v>43241</v>
      </c>
      <c r="L32" s="43">
        <v>1</v>
      </c>
      <c r="M32" s="5" t="s">
        <v>31</v>
      </c>
      <c r="N32" s="5" t="s">
        <v>31</v>
      </c>
      <c r="O32" s="5">
        <v>4</v>
      </c>
      <c r="P32" s="5" t="s">
        <v>31</v>
      </c>
      <c r="Q32" s="69">
        <v>145000000</v>
      </c>
    </row>
    <row r="33" spans="1:17" ht="33.75" x14ac:dyDescent="0.25">
      <c r="A33" s="5">
        <v>2018</v>
      </c>
      <c r="B33" s="47" t="s">
        <v>71</v>
      </c>
      <c r="C33" s="8" t="s">
        <v>254</v>
      </c>
      <c r="D33" s="48" t="s">
        <v>195</v>
      </c>
      <c r="E33" s="21">
        <v>71257721</v>
      </c>
      <c r="F33" s="54" t="s">
        <v>23</v>
      </c>
      <c r="G33" s="28">
        <v>17119230</v>
      </c>
      <c r="H33" s="34" t="s">
        <v>320</v>
      </c>
      <c r="I33" s="53" t="s">
        <v>12</v>
      </c>
      <c r="J33" s="2"/>
      <c r="K33" s="51">
        <v>43241</v>
      </c>
      <c r="L33" s="43">
        <v>1</v>
      </c>
      <c r="M33" s="5" t="s">
        <v>31</v>
      </c>
      <c r="N33" s="5" t="s">
        <v>32</v>
      </c>
      <c r="O33" s="5"/>
      <c r="P33" s="5" t="s">
        <v>32</v>
      </c>
      <c r="Q33" s="69"/>
    </row>
    <row r="34" spans="1:17" ht="22.5" x14ac:dyDescent="0.25">
      <c r="A34" s="5">
        <v>2018</v>
      </c>
      <c r="B34" s="47" t="s">
        <v>262</v>
      </c>
      <c r="C34" s="8" t="s">
        <v>62</v>
      </c>
      <c r="D34" s="48" t="s">
        <v>194</v>
      </c>
      <c r="E34" s="21">
        <v>110000000</v>
      </c>
      <c r="F34" s="54" t="s">
        <v>215</v>
      </c>
      <c r="G34" s="28">
        <v>830513325</v>
      </c>
      <c r="H34" s="34" t="s">
        <v>160</v>
      </c>
      <c r="I34" s="53" t="s">
        <v>12</v>
      </c>
      <c r="J34" s="2"/>
      <c r="K34" s="51">
        <v>43241</v>
      </c>
      <c r="L34" s="43">
        <v>1</v>
      </c>
      <c r="M34" s="5" t="s">
        <v>31</v>
      </c>
      <c r="N34" s="5" t="s">
        <v>31</v>
      </c>
      <c r="O34" s="5">
        <v>5</v>
      </c>
      <c r="P34" s="5" t="s">
        <v>31</v>
      </c>
      <c r="Q34" s="69">
        <v>55000000</v>
      </c>
    </row>
    <row r="35" spans="1:17" ht="22.5" x14ac:dyDescent="0.25">
      <c r="A35" s="5">
        <v>2018</v>
      </c>
      <c r="B35" s="47" t="s">
        <v>262</v>
      </c>
      <c r="C35" s="8" t="s">
        <v>63</v>
      </c>
      <c r="D35" s="48" t="s">
        <v>194</v>
      </c>
      <c r="E35" s="21">
        <v>107000000</v>
      </c>
      <c r="F35" s="54" t="s">
        <v>215</v>
      </c>
      <c r="G35" s="28">
        <v>830513325</v>
      </c>
      <c r="H35" s="34" t="s">
        <v>160</v>
      </c>
      <c r="I35" s="53" t="s">
        <v>12</v>
      </c>
      <c r="J35" s="2"/>
      <c r="K35" s="51">
        <v>43241</v>
      </c>
      <c r="L35" s="43">
        <v>1</v>
      </c>
      <c r="M35" s="5" t="s">
        <v>31</v>
      </c>
      <c r="N35" s="5" t="s">
        <v>31</v>
      </c>
      <c r="O35" s="5">
        <v>3</v>
      </c>
      <c r="P35" s="5" t="s">
        <v>31</v>
      </c>
      <c r="Q35" s="69">
        <v>53500000</v>
      </c>
    </row>
    <row r="36" spans="1:17" ht="22.5" x14ac:dyDescent="0.25">
      <c r="A36" s="5">
        <v>2018</v>
      </c>
      <c r="B36" s="47" t="s">
        <v>263</v>
      </c>
      <c r="C36" s="8" t="s">
        <v>64</v>
      </c>
      <c r="D36" s="48" t="s">
        <v>194</v>
      </c>
      <c r="E36" s="21">
        <v>30000000</v>
      </c>
      <c r="F36" s="54" t="s">
        <v>210</v>
      </c>
      <c r="G36" s="25">
        <v>17416374</v>
      </c>
      <c r="H36" s="34" t="s">
        <v>161</v>
      </c>
      <c r="I36" s="53" t="s">
        <v>12</v>
      </c>
      <c r="J36" s="2"/>
      <c r="K36" s="51">
        <v>43245</v>
      </c>
      <c r="L36" s="43">
        <v>1</v>
      </c>
      <c r="M36" s="5" t="s">
        <v>31</v>
      </c>
      <c r="N36" s="5" t="s">
        <v>31</v>
      </c>
      <c r="O36" s="5">
        <v>3</v>
      </c>
      <c r="P36" s="5" t="s">
        <v>31</v>
      </c>
      <c r="Q36" s="69">
        <v>15000000</v>
      </c>
    </row>
    <row r="37" spans="1:17" ht="22.5" x14ac:dyDescent="0.25">
      <c r="A37" s="5">
        <v>2018</v>
      </c>
      <c r="B37" s="47" t="s">
        <v>263</v>
      </c>
      <c r="C37" s="8" t="s">
        <v>65</v>
      </c>
      <c r="D37" s="48" t="s">
        <v>194</v>
      </c>
      <c r="E37" s="21">
        <v>40000000</v>
      </c>
      <c r="F37" s="54" t="s">
        <v>216</v>
      </c>
      <c r="G37" s="25" t="s">
        <v>248</v>
      </c>
      <c r="H37" s="34" t="s">
        <v>161</v>
      </c>
      <c r="I37" s="53" t="s">
        <v>12</v>
      </c>
      <c r="J37" s="2"/>
      <c r="K37" s="51">
        <v>43245</v>
      </c>
      <c r="L37" s="43">
        <v>1</v>
      </c>
      <c r="M37" s="5" t="s">
        <v>31</v>
      </c>
      <c r="N37" s="5" t="s">
        <v>31</v>
      </c>
      <c r="O37" s="5">
        <v>3</v>
      </c>
      <c r="P37" s="5" t="s">
        <v>32</v>
      </c>
      <c r="Q37" s="69">
        <v>0</v>
      </c>
    </row>
    <row r="38" spans="1:17" ht="22.5" x14ac:dyDescent="0.25">
      <c r="A38" s="5">
        <v>2018</v>
      </c>
      <c r="B38" s="47" t="s">
        <v>263</v>
      </c>
      <c r="C38" s="8" t="s">
        <v>66</v>
      </c>
      <c r="D38" s="48" t="s">
        <v>194</v>
      </c>
      <c r="E38" s="21">
        <v>70000000</v>
      </c>
      <c r="F38" s="54" t="s">
        <v>210</v>
      </c>
      <c r="G38" s="25">
        <v>17416374</v>
      </c>
      <c r="H38" s="34" t="s">
        <v>161</v>
      </c>
      <c r="I38" s="53" t="s">
        <v>12</v>
      </c>
      <c r="J38" s="2"/>
      <c r="K38" s="51">
        <v>43245</v>
      </c>
      <c r="L38" s="43">
        <v>1</v>
      </c>
      <c r="M38" s="5" t="s">
        <v>31</v>
      </c>
      <c r="N38" s="5" t="s">
        <v>31</v>
      </c>
      <c r="O38" s="5">
        <v>3</v>
      </c>
      <c r="P38" s="5" t="s">
        <v>31</v>
      </c>
      <c r="Q38" s="69">
        <v>35000000</v>
      </c>
    </row>
    <row r="39" spans="1:17" ht="22.5" x14ac:dyDescent="0.25">
      <c r="A39" s="5">
        <v>2018</v>
      </c>
      <c r="B39" s="47" t="s">
        <v>81</v>
      </c>
      <c r="C39" s="8" t="s">
        <v>67</v>
      </c>
      <c r="D39" s="48" t="s">
        <v>194</v>
      </c>
      <c r="E39" s="21">
        <v>486315000</v>
      </c>
      <c r="F39" s="54" t="s">
        <v>22</v>
      </c>
      <c r="G39" s="25">
        <v>97600866</v>
      </c>
      <c r="H39" s="34" t="s">
        <v>150</v>
      </c>
      <c r="I39" s="53" t="s">
        <v>12</v>
      </c>
      <c r="J39" s="2"/>
      <c r="K39" s="51">
        <v>43245</v>
      </c>
      <c r="L39" s="43">
        <v>1</v>
      </c>
      <c r="M39" s="5" t="s">
        <v>31</v>
      </c>
      <c r="N39" s="5" t="s">
        <v>32</v>
      </c>
      <c r="O39" s="5"/>
      <c r="P39" s="5" t="s">
        <v>31</v>
      </c>
      <c r="Q39" s="69">
        <v>243157500</v>
      </c>
    </row>
    <row r="40" spans="1:17" ht="22.5" x14ac:dyDescent="0.25">
      <c r="A40" s="5">
        <v>2018</v>
      </c>
      <c r="B40" s="47" t="s">
        <v>81</v>
      </c>
      <c r="C40" s="8" t="s">
        <v>68</v>
      </c>
      <c r="D40" s="48" t="s">
        <v>194</v>
      </c>
      <c r="E40" s="21">
        <v>20685000</v>
      </c>
      <c r="F40" s="54" t="s">
        <v>22</v>
      </c>
      <c r="G40" s="25">
        <v>97600866</v>
      </c>
      <c r="H40" s="34" t="s">
        <v>150</v>
      </c>
      <c r="I40" s="53" t="s">
        <v>12</v>
      </c>
      <c r="J40" s="2"/>
      <c r="K40" s="51">
        <v>43245</v>
      </c>
      <c r="L40" s="43">
        <v>1</v>
      </c>
      <c r="M40" s="5" t="s">
        <v>31</v>
      </c>
      <c r="N40" s="5" t="s">
        <v>32</v>
      </c>
      <c r="O40" s="5"/>
      <c r="P40" s="5" t="s">
        <v>31</v>
      </c>
      <c r="Q40" s="69">
        <v>10342500</v>
      </c>
    </row>
    <row r="41" spans="1:17" ht="33.75" x14ac:dyDescent="0.25">
      <c r="A41" s="5">
        <v>2018</v>
      </c>
      <c r="B41" s="47" t="s">
        <v>264</v>
      </c>
      <c r="C41" s="8" t="s">
        <v>277</v>
      </c>
      <c r="D41" s="48" t="s">
        <v>195</v>
      </c>
      <c r="E41" s="21">
        <v>49000000</v>
      </c>
      <c r="F41" s="54" t="s">
        <v>296</v>
      </c>
      <c r="G41" s="25">
        <v>822001920</v>
      </c>
      <c r="H41" s="34" t="s">
        <v>321</v>
      </c>
      <c r="I41" s="50" t="s">
        <v>333</v>
      </c>
      <c r="J41" s="2"/>
      <c r="K41" s="51">
        <v>43251</v>
      </c>
      <c r="L41" s="43">
        <v>1</v>
      </c>
      <c r="M41" s="5" t="s">
        <v>31</v>
      </c>
      <c r="N41" s="5" t="s">
        <v>32</v>
      </c>
      <c r="O41" s="5"/>
      <c r="P41" s="5" t="s">
        <v>31</v>
      </c>
      <c r="Q41" s="69">
        <v>16000000</v>
      </c>
    </row>
    <row r="42" spans="1:17" ht="22.5" x14ac:dyDescent="0.25">
      <c r="A42" s="5">
        <v>2018</v>
      </c>
      <c r="B42" s="47" t="s">
        <v>84</v>
      </c>
      <c r="C42" s="8" t="s">
        <v>278</v>
      </c>
      <c r="D42" s="48" t="s">
        <v>194</v>
      </c>
      <c r="E42" s="21">
        <v>19000000</v>
      </c>
      <c r="F42" s="55" t="s">
        <v>297</v>
      </c>
      <c r="G42" s="25">
        <v>830136314</v>
      </c>
      <c r="H42" s="34" t="s">
        <v>322</v>
      </c>
      <c r="I42" s="50" t="s">
        <v>333</v>
      </c>
      <c r="J42" s="2"/>
      <c r="K42" s="42">
        <v>43245</v>
      </c>
      <c r="L42" s="43">
        <v>1</v>
      </c>
      <c r="M42" s="5" t="s">
        <v>31</v>
      </c>
      <c r="N42" s="5" t="s">
        <v>32</v>
      </c>
      <c r="O42" s="5"/>
      <c r="P42" s="5" t="s">
        <v>32</v>
      </c>
      <c r="Q42" s="71"/>
    </row>
    <row r="43" spans="1:17" ht="33.75" x14ac:dyDescent="0.25">
      <c r="A43" s="5">
        <v>2018</v>
      </c>
      <c r="B43" s="47" t="s">
        <v>82</v>
      </c>
      <c r="C43" s="8" t="s">
        <v>69</v>
      </c>
      <c r="D43" s="48" t="s">
        <v>194</v>
      </c>
      <c r="E43" s="21">
        <v>20000000</v>
      </c>
      <c r="F43" s="55" t="s">
        <v>217</v>
      </c>
      <c r="G43" s="25">
        <v>800155894</v>
      </c>
      <c r="H43" s="34" t="s">
        <v>162</v>
      </c>
      <c r="I43" s="50" t="s">
        <v>333</v>
      </c>
      <c r="J43" s="2"/>
      <c r="K43" s="51">
        <v>43245</v>
      </c>
      <c r="L43" s="43">
        <v>1</v>
      </c>
      <c r="M43" s="5" t="s">
        <v>31</v>
      </c>
      <c r="N43" s="5" t="s">
        <v>32</v>
      </c>
      <c r="O43" s="5"/>
      <c r="P43" s="5" t="s">
        <v>32</v>
      </c>
      <c r="Q43" s="71"/>
    </row>
    <row r="44" spans="1:17" ht="22.5" x14ac:dyDescent="0.25">
      <c r="A44" s="5">
        <v>2018</v>
      </c>
      <c r="B44" s="47" t="s">
        <v>85</v>
      </c>
      <c r="C44" s="8" t="s">
        <v>70</v>
      </c>
      <c r="D44" s="48" t="s">
        <v>194</v>
      </c>
      <c r="E44" s="21">
        <v>40000000</v>
      </c>
      <c r="F44" s="54" t="s">
        <v>218</v>
      </c>
      <c r="G44" s="25">
        <v>23709521</v>
      </c>
      <c r="H44" s="34" t="s">
        <v>163</v>
      </c>
      <c r="I44" s="50" t="s">
        <v>333</v>
      </c>
      <c r="J44" s="2"/>
      <c r="K44" s="51">
        <v>43245</v>
      </c>
      <c r="L44" s="43">
        <v>1</v>
      </c>
      <c r="M44" s="5" t="s">
        <v>31</v>
      </c>
      <c r="N44" s="5" t="s">
        <v>32</v>
      </c>
      <c r="O44" s="5"/>
      <c r="P44" s="5" t="s">
        <v>31</v>
      </c>
      <c r="Q44" s="69">
        <v>12300000</v>
      </c>
    </row>
    <row r="45" spans="1:17" ht="33.75" x14ac:dyDescent="0.25">
      <c r="A45" s="5">
        <v>2018</v>
      </c>
      <c r="B45" s="47" t="s">
        <v>90</v>
      </c>
      <c r="C45" s="8" t="s">
        <v>71</v>
      </c>
      <c r="D45" s="48" t="s">
        <v>195</v>
      </c>
      <c r="E45" s="21">
        <v>50000000</v>
      </c>
      <c r="F45" s="55" t="s">
        <v>24</v>
      </c>
      <c r="G45" s="25">
        <v>830006177</v>
      </c>
      <c r="H45" s="34" t="s">
        <v>164</v>
      </c>
      <c r="I45" s="50" t="s">
        <v>333</v>
      </c>
      <c r="J45" s="2"/>
      <c r="K45" s="42">
        <v>43258</v>
      </c>
      <c r="L45" s="43">
        <v>1</v>
      </c>
      <c r="M45" s="5" t="s">
        <v>31</v>
      </c>
      <c r="N45" s="5" t="s">
        <v>32</v>
      </c>
      <c r="O45" s="5"/>
      <c r="P45" s="5" t="s">
        <v>31</v>
      </c>
      <c r="Q45" s="69">
        <v>25000000</v>
      </c>
    </row>
    <row r="46" spans="1:17" ht="33.75" x14ac:dyDescent="0.25">
      <c r="A46" s="5">
        <v>2018</v>
      </c>
      <c r="B46" s="47" t="s">
        <v>94</v>
      </c>
      <c r="C46" s="8" t="s">
        <v>263</v>
      </c>
      <c r="D46" s="48" t="s">
        <v>195</v>
      </c>
      <c r="E46" s="21">
        <v>47190000</v>
      </c>
      <c r="F46" s="55" t="s">
        <v>298</v>
      </c>
      <c r="G46" s="25">
        <v>80222117</v>
      </c>
      <c r="H46" s="34" t="s">
        <v>323</v>
      </c>
      <c r="I46" s="50" t="s">
        <v>333</v>
      </c>
      <c r="J46" s="2"/>
      <c r="K46" s="42">
        <v>43258</v>
      </c>
      <c r="L46" s="43">
        <v>1</v>
      </c>
      <c r="M46" s="5" t="s">
        <v>31</v>
      </c>
      <c r="N46" s="5" t="s">
        <v>32</v>
      </c>
      <c r="O46" s="5"/>
      <c r="P46" s="5" t="s">
        <v>32</v>
      </c>
      <c r="Q46" s="71"/>
    </row>
    <row r="47" spans="1:17" ht="22.5" x14ac:dyDescent="0.25">
      <c r="A47" s="5">
        <v>2018</v>
      </c>
      <c r="B47" s="47" t="s">
        <v>99</v>
      </c>
      <c r="C47" s="8" t="s">
        <v>72</v>
      </c>
      <c r="D47" s="48" t="s">
        <v>194</v>
      </c>
      <c r="E47" s="21">
        <v>30000000</v>
      </c>
      <c r="F47" s="55" t="s">
        <v>219</v>
      </c>
      <c r="G47" s="25">
        <v>17327267</v>
      </c>
      <c r="H47" s="34" t="s">
        <v>165</v>
      </c>
      <c r="I47" s="50" t="s">
        <v>333</v>
      </c>
      <c r="J47" s="2"/>
      <c r="K47" s="42">
        <v>43265</v>
      </c>
      <c r="L47" s="43">
        <v>1</v>
      </c>
      <c r="M47" s="5" t="s">
        <v>31</v>
      </c>
      <c r="N47" s="5" t="s">
        <v>32</v>
      </c>
      <c r="O47" s="5"/>
      <c r="P47" s="5" t="s">
        <v>32</v>
      </c>
      <c r="Q47" s="71"/>
    </row>
    <row r="48" spans="1:17" ht="22.5" x14ac:dyDescent="0.25">
      <c r="A48" s="5">
        <v>2018</v>
      </c>
      <c r="B48" s="47" t="s">
        <v>265</v>
      </c>
      <c r="C48" s="8" t="s">
        <v>73</v>
      </c>
      <c r="D48" s="48" t="s">
        <v>194</v>
      </c>
      <c r="E48" s="21">
        <v>273475000</v>
      </c>
      <c r="F48" s="55" t="s">
        <v>208</v>
      </c>
      <c r="G48" s="25">
        <v>811009788</v>
      </c>
      <c r="H48" s="34" t="s">
        <v>150</v>
      </c>
      <c r="I48" s="53" t="s">
        <v>12</v>
      </c>
      <c r="J48" s="2"/>
      <c r="K48" s="42">
        <v>43276</v>
      </c>
      <c r="L48" s="43">
        <v>1</v>
      </c>
      <c r="M48" s="5" t="s">
        <v>31</v>
      </c>
      <c r="N48" s="5" t="s">
        <v>31</v>
      </c>
      <c r="O48" s="5">
        <v>4</v>
      </c>
      <c r="P48" s="5" t="s">
        <v>31</v>
      </c>
      <c r="Q48" s="71">
        <f>43000000+93000000</f>
        <v>136000000</v>
      </c>
    </row>
    <row r="49" spans="1:17" ht="22.5" x14ac:dyDescent="0.25">
      <c r="A49" s="5">
        <v>2018</v>
      </c>
      <c r="B49" s="47" t="s">
        <v>18</v>
      </c>
      <c r="C49" s="8" t="s">
        <v>74</v>
      </c>
      <c r="D49" s="48" t="s">
        <v>194</v>
      </c>
      <c r="E49" s="21">
        <v>10585000</v>
      </c>
      <c r="F49" s="55" t="s">
        <v>208</v>
      </c>
      <c r="G49" s="25">
        <v>811009788</v>
      </c>
      <c r="H49" s="34" t="s">
        <v>150</v>
      </c>
      <c r="I49" s="53" t="s">
        <v>12</v>
      </c>
      <c r="J49" s="2"/>
      <c r="K49" s="42">
        <v>43269</v>
      </c>
      <c r="L49" s="43">
        <v>1</v>
      </c>
      <c r="M49" s="5" t="s">
        <v>31</v>
      </c>
      <c r="N49" s="5" t="s">
        <v>31</v>
      </c>
      <c r="O49" s="5">
        <v>4</v>
      </c>
      <c r="P49" s="5" t="s">
        <v>32</v>
      </c>
      <c r="Q49" s="71"/>
    </row>
    <row r="50" spans="1:17" ht="22.5" x14ac:dyDescent="0.25">
      <c r="A50" s="5">
        <v>2018</v>
      </c>
      <c r="B50" s="47" t="s">
        <v>265</v>
      </c>
      <c r="C50" s="8" t="s">
        <v>75</v>
      </c>
      <c r="D50" s="48" t="s">
        <v>194</v>
      </c>
      <c r="E50" s="21">
        <v>20000000</v>
      </c>
      <c r="F50" s="55" t="s">
        <v>208</v>
      </c>
      <c r="G50" s="25">
        <v>811009788</v>
      </c>
      <c r="H50" s="34" t="s">
        <v>150</v>
      </c>
      <c r="I50" s="53" t="s">
        <v>12</v>
      </c>
      <c r="J50" s="2"/>
      <c r="K50" s="42">
        <v>43269</v>
      </c>
      <c r="L50" s="43">
        <v>1</v>
      </c>
      <c r="M50" s="5" t="s">
        <v>31</v>
      </c>
      <c r="N50" s="5" t="s">
        <v>31</v>
      </c>
      <c r="O50" s="5">
        <v>4</v>
      </c>
      <c r="P50" s="5" t="s">
        <v>32</v>
      </c>
      <c r="Q50" s="71"/>
    </row>
    <row r="51" spans="1:17" ht="22.5" x14ac:dyDescent="0.25">
      <c r="A51" s="5">
        <v>2018</v>
      </c>
      <c r="B51" s="47" t="s">
        <v>265</v>
      </c>
      <c r="C51" s="8" t="s">
        <v>76</v>
      </c>
      <c r="D51" s="48" t="s">
        <v>194</v>
      </c>
      <c r="E51" s="21">
        <v>16000000</v>
      </c>
      <c r="F51" s="55" t="s">
        <v>208</v>
      </c>
      <c r="G51" s="25">
        <v>811009788</v>
      </c>
      <c r="H51" s="34" t="s">
        <v>150</v>
      </c>
      <c r="I51" s="53" t="s">
        <v>12</v>
      </c>
      <c r="J51" s="2"/>
      <c r="K51" s="42">
        <v>43269</v>
      </c>
      <c r="L51" s="43">
        <v>1</v>
      </c>
      <c r="M51" s="5" t="s">
        <v>31</v>
      </c>
      <c r="N51" s="5" t="s">
        <v>31</v>
      </c>
      <c r="O51" s="5">
        <v>4</v>
      </c>
      <c r="P51" s="5" t="s">
        <v>32</v>
      </c>
      <c r="Q51" s="71"/>
    </row>
    <row r="52" spans="1:17" ht="22.5" x14ac:dyDescent="0.25">
      <c r="A52" s="5">
        <v>2018</v>
      </c>
      <c r="B52" s="47" t="s">
        <v>265</v>
      </c>
      <c r="C52" s="8" t="s">
        <v>77</v>
      </c>
      <c r="D52" s="48" t="s">
        <v>194</v>
      </c>
      <c r="E52" s="21">
        <v>29240000</v>
      </c>
      <c r="F52" s="55" t="s">
        <v>208</v>
      </c>
      <c r="G52" s="25">
        <v>811009788</v>
      </c>
      <c r="H52" s="34" t="s">
        <v>150</v>
      </c>
      <c r="I52" s="53" t="s">
        <v>12</v>
      </c>
      <c r="J52" s="2"/>
      <c r="K52" s="42">
        <v>43269</v>
      </c>
      <c r="L52" s="43">
        <v>1</v>
      </c>
      <c r="M52" s="5" t="s">
        <v>31</v>
      </c>
      <c r="N52" s="5" t="s">
        <v>31</v>
      </c>
      <c r="O52" s="5">
        <v>4</v>
      </c>
      <c r="P52" s="5" t="s">
        <v>32</v>
      </c>
      <c r="Q52" s="71"/>
    </row>
    <row r="53" spans="1:17" ht="22.5" x14ac:dyDescent="0.25">
      <c r="A53" s="5">
        <v>2018</v>
      </c>
      <c r="B53" s="47" t="s">
        <v>18</v>
      </c>
      <c r="C53" s="8" t="s">
        <v>78</v>
      </c>
      <c r="D53" s="48" t="s">
        <v>194</v>
      </c>
      <c r="E53" s="21">
        <v>30700000</v>
      </c>
      <c r="F53" s="55" t="s">
        <v>208</v>
      </c>
      <c r="G53" s="25">
        <v>811009788</v>
      </c>
      <c r="H53" s="34" t="s">
        <v>150</v>
      </c>
      <c r="I53" s="53" t="s">
        <v>12</v>
      </c>
      <c r="J53" s="2"/>
      <c r="K53" s="42">
        <v>43269</v>
      </c>
      <c r="L53" s="43">
        <v>1</v>
      </c>
      <c r="M53" s="5" t="s">
        <v>31</v>
      </c>
      <c r="N53" s="5" t="s">
        <v>31</v>
      </c>
      <c r="O53" s="5">
        <v>4</v>
      </c>
      <c r="P53" s="5" t="s">
        <v>32</v>
      </c>
      <c r="Q53" s="71"/>
    </row>
    <row r="54" spans="1:17" x14ac:dyDescent="0.25">
      <c r="A54" s="5">
        <v>2018</v>
      </c>
      <c r="B54" s="47" t="s">
        <v>96</v>
      </c>
      <c r="C54" s="8" t="s">
        <v>257</v>
      </c>
      <c r="D54" s="48" t="s">
        <v>194</v>
      </c>
      <c r="E54" s="21">
        <v>44000000</v>
      </c>
      <c r="F54" s="55" t="s">
        <v>299</v>
      </c>
      <c r="G54" s="25">
        <v>3290327</v>
      </c>
      <c r="H54" s="36" t="s">
        <v>324</v>
      </c>
      <c r="I54" s="50" t="s">
        <v>333</v>
      </c>
      <c r="J54" s="2"/>
      <c r="K54" s="42">
        <v>43273</v>
      </c>
      <c r="L54" s="43">
        <v>1</v>
      </c>
      <c r="M54" s="5" t="s">
        <v>31</v>
      </c>
      <c r="N54" s="5" t="s">
        <v>32</v>
      </c>
      <c r="O54" s="5"/>
      <c r="P54" s="5" t="s">
        <v>32</v>
      </c>
      <c r="Q54" s="71"/>
    </row>
    <row r="55" spans="1:17" ht="33.75" x14ac:dyDescent="0.25">
      <c r="A55" s="5">
        <v>2018</v>
      </c>
      <c r="B55" s="47" t="s">
        <v>91</v>
      </c>
      <c r="C55" s="8" t="s">
        <v>279</v>
      </c>
      <c r="D55" s="48" t="s">
        <v>195</v>
      </c>
      <c r="E55" s="21">
        <v>5000000</v>
      </c>
      <c r="F55" s="55" t="s">
        <v>210</v>
      </c>
      <c r="G55" s="29">
        <v>17416374</v>
      </c>
      <c r="H55" s="36" t="s">
        <v>325</v>
      </c>
      <c r="I55" s="50" t="s">
        <v>333</v>
      </c>
      <c r="J55" s="2"/>
      <c r="K55" s="42">
        <v>43277</v>
      </c>
      <c r="L55" s="43">
        <v>1</v>
      </c>
      <c r="M55" s="5" t="s">
        <v>31</v>
      </c>
      <c r="N55" s="5" t="s">
        <v>32</v>
      </c>
      <c r="O55" s="2"/>
      <c r="P55" s="5" t="s">
        <v>32</v>
      </c>
      <c r="Q55" s="71"/>
    </row>
    <row r="56" spans="1:17" ht="22.5" x14ac:dyDescent="0.25">
      <c r="A56" s="5">
        <v>2018</v>
      </c>
      <c r="B56" s="47" t="s">
        <v>101</v>
      </c>
      <c r="C56" s="8" t="s">
        <v>79</v>
      </c>
      <c r="D56" s="48" t="s">
        <v>194</v>
      </c>
      <c r="E56" s="20">
        <v>50700000</v>
      </c>
      <c r="F56" s="56" t="s">
        <v>21</v>
      </c>
      <c r="G56" s="27">
        <v>900540562</v>
      </c>
      <c r="H56" s="36" t="s">
        <v>166</v>
      </c>
      <c r="I56" s="50" t="s">
        <v>333</v>
      </c>
      <c r="J56" s="2"/>
      <c r="K56" s="51">
        <v>43290</v>
      </c>
      <c r="L56" s="43">
        <v>1</v>
      </c>
      <c r="M56" s="5" t="s">
        <v>31</v>
      </c>
      <c r="N56" s="5" t="s">
        <v>32</v>
      </c>
      <c r="O56" s="2"/>
      <c r="P56" s="5" t="s">
        <v>32</v>
      </c>
      <c r="Q56" s="71"/>
    </row>
    <row r="57" spans="1:17" x14ac:dyDescent="0.25">
      <c r="A57" s="5">
        <v>2018</v>
      </c>
      <c r="B57" s="47" t="s">
        <v>102</v>
      </c>
      <c r="C57" s="8" t="s">
        <v>260</v>
      </c>
      <c r="D57" s="48" t="s">
        <v>194</v>
      </c>
      <c r="E57" s="20">
        <v>10000000</v>
      </c>
      <c r="F57" s="57" t="s">
        <v>300</v>
      </c>
      <c r="G57" s="28">
        <v>900752371</v>
      </c>
      <c r="H57" s="37" t="s">
        <v>326</v>
      </c>
      <c r="I57" s="50" t="s">
        <v>333</v>
      </c>
      <c r="J57" s="2"/>
      <c r="K57" s="51">
        <v>43287</v>
      </c>
      <c r="L57" s="43">
        <v>1</v>
      </c>
      <c r="M57" s="5" t="s">
        <v>31</v>
      </c>
      <c r="N57" s="5" t="s">
        <v>32</v>
      </c>
      <c r="O57" s="5"/>
      <c r="P57" s="5" t="s">
        <v>32</v>
      </c>
      <c r="Q57" s="71"/>
    </row>
    <row r="58" spans="1:17" ht="22.5" x14ac:dyDescent="0.25">
      <c r="A58" s="5">
        <v>2018</v>
      </c>
      <c r="B58" s="47" t="s">
        <v>266</v>
      </c>
      <c r="C58" s="8" t="s">
        <v>80</v>
      </c>
      <c r="D58" s="48" t="s">
        <v>194</v>
      </c>
      <c r="E58" s="21">
        <v>507000000</v>
      </c>
      <c r="F58" s="57" t="s">
        <v>25</v>
      </c>
      <c r="G58" s="25">
        <v>30208823</v>
      </c>
      <c r="H58" s="36" t="s">
        <v>150</v>
      </c>
      <c r="I58" s="53" t="s">
        <v>12</v>
      </c>
      <c r="J58" s="2"/>
      <c r="K58" s="42">
        <v>43287</v>
      </c>
      <c r="L58" s="43">
        <v>1</v>
      </c>
      <c r="M58" s="5" t="s">
        <v>31</v>
      </c>
      <c r="N58" s="5" t="s">
        <v>31</v>
      </c>
      <c r="O58" s="5">
        <v>7</v>
      </c>
      <c r="P58" s="5" t="s">
        <v>31</v>
      </c>
      <c r="Q58" s="71">
        <v>202200000</v>
      </c>
    </row>
    <row r="59" spans="1:17" ht="22.5" x14ac:dyDescent="0.25">
      <c r="A59" s="5">
        <v>2018</v>
      </c>
      <c r="B59" s="47" t="s">
        <v>100</v>
      </c>
      <c r="C59" s="8" t="s">
        <v>81</v>
      </c>
      <c r="D59" s="48" t="s">
        <v>194</v>
      </c>
      <c r="E59" s="20">
        <v>120000000</v>
      </c>
      <c r="F59" s="57" t="s">
        <v>220</v>
      </c>
      <c r="G59" s="27">
        <v>830515098</v>
      </c>
      <c r="H59" s="36" t="s">
        <v>167</v>
      </c>
      <c r="I59" s="53" t="s">
        <v>12</v>
      </c>
      <c r="J59" s="2"/>
      <c r="K59" s="42">
        <v>43286</v>
      </c>
      <c r="L59" s="43">
        <v>1</v>
      </c>
      <c r="M59" s="5" t="s">
        <v>31</v>
      </c>
      <c r="N59" s="5" t="s">
        <v>32</v>
      </c>
      <c r="O59" s="5"/>
      <c r="P59" s="5" t="s">
        <v>31</v>
      </c>
      <c r="Q59" s="69">
        <v>60000000</v>
      </c>
    </row>
    <row r="60" spans="1:17" ht="22.5" x14ac:dyDescent="0.25">
      <c r="A60" s="5">
        <v>2018</v>
      </c>
      <c r="B60" s="47" t="s">
        <v>105</v>
      </c>
      <c r="C60" s="8" t="s">
        <v>280</v>
      </c>
      <c r="D60" s="48" t="s">
        <v>194</v>
      </c>
      <c r="E60" s="21">
        <v>20000000</v>
      </c>
      <c r="F60" s="57" t="s">
        <v>301</v>
      </c>
      <c r="G60" s="28">
        <v>900640836</v>
      </c>
      <c r="H60" s="36" t="s">
        <v>327</v>
      </c>
      <c r="I60" s="50" t="s">
        <v>333</v>
      </c>
      <c r="J60" s="2"/>
      <c r="K60" s="42">
        <v>43287</v>
      </c>
      <c r="L60" s="43">
        <v>1</v>
      </c>
      <c r="M60" s="5" t="s">
        <v>31</v>
      </c>
      <c r="N60" s="5" t="s">
        <v>32</v>
      </c>
      <c r="O60" s="5"/>
      <c r="P60" s="5" t="s">
        <v>32</v>
      </c>
      <c r="Q60" s="71"/>
    </row>
    <row r="61" spans="1:17" ht="33.75" x14ac:dyDescent="0.25">
      <c r="A61" s="5">
        <v>2018</v>
      </c>
      <c r="B61" s="47" t="s">
        <v>104</v>
      </c>
      <c r="C61" s="8" t="s">
        <v>265</v>
      </c>
      <c r="D61" s="48" t="s">
        <v>194</v>
      </c>
      <c r="E61" s="21">
        <v>7500000</v>
      </c>
      <c r="F61" s="57" t="s">
        <v>302</v>
      </c>
      <c r="G61" s="28">
        <v>830500205</v>
      </c>
      <c r="H61" s="36" t="s">
        <v>328</v>
      </c>
      <c r="I61" s="50" t="s">
        <v>333</v>
      </c>
      <c r="J61" s="2"/>
      <c r="K61" s="42">
        <v>43287</v>
      </c>
      <c r="L61" s="43">
        <v>1</v>
      </c>
      <c r="M61" s="5" t="s">
        <v>31</v>
      </c>
      <c r="N61" s="5" t="s">
        <v>32</v>
      </c>
      <c r="O61" s="5"/>
      <c r="P61" s="5" t="s">
        <v>32</v>
      </c>
      <c r="Q61" s="71"/>
    </row>
    <row r="62" spans="1:17" ht="22.5" x14ac:dyDescent="0.25">
      <c r="A62" s="5">
        <v>2018</v>
      </c>
      <c r="B62" s="47" t="s">
        <v>89</v>
      </c>
      <c r="C62" s="8" t="s">
        <v>82</v>
      </c>
      <c r="D62" s="48" t="s">
        <v>194</v>
      </c>
      <c r="E62" s="21">
        <v>413300000</v>
      </c>
      <c r="F62" s="57" t="s">
        <v>221</v>
      </c>
      <c r="G62" s="28">
        <v>24473480</v>
      </c>
      <c r="H62" s="36" t="s">
        <v>150</v>
      </c>
      <c r="I62" s="53" t="s">
        <v>12</v>
      </c>
      <c r="J62" s="2"/>
      <c r="K62" s="42">
        <v>43292</v>
      </c>
      <c r="L62" s="43">
        <v>1</v>
      </c>
      <c r="M62" s="5" t="s">
        <v>31</v>
      </c>
      <c r="N62" s="5" t="s">
        <v>32</v>
      </c>
      <c r="O62" s="5"/>
      <c r="P62" s="5" t="s">
        <v>31</v>
      </c>
      <c r="Q62" s="71">
        <f>174000000+36650000</f>
        <v>210650000</v>
      </c>
    </row>
    <row r="63" spans="1:17" ht="33.75" x14ac:dyDescent="0.25">
      <c r="A63" s="5">
        <v>2018</v>
      </c>
      <c r="B63" s="47"/>
      <c r="C63" s="8" t="s">
        <v>261</v>
      </c>
      <c r="D63" s="48" t="s">
        <v>195</v>
      </c>
      <c r="E63" s="21">
        <v>75274160</v>
      </c>
      <c r="F63" s="57" t="s">
        <v>303</v>
      </c>
      <c r="G63" s="28">
        <v>827000616</v>
      </c>
      <c r="H63" s="36" t="s">
        <v>329</v>
      </c>
      <c r="I63" s="53" t="s">
        <v>12</v>
      </c>
      <c r="J63" s="2"/>
      <c r="K63" s="42">
        <v>43294</v>
      </c>
      <c r="L63" s="43">
        <v>1</v>
      </c>
      <c r="M63" s="5" t="s">
        <v>31</v>
      </c>
      <c r="N63" s="5" t="s">
        <v>31</v>
      </c>
      <c r="O63" s="5">
        <v>3</v>
      </c>
      <c r="P63" s="5" t="s">
        <v>31</v>
      </c>
      <c r="Q63" s="71">
        <f>1912790+35724290</f>
        <v>37637080</v>
      </c>
    </row>
    <row r="64" spans="1:17" ht="22.5" x14ac:dyDescent="0.25">
      <c r="A64" s="5">
        <v>2018</v>
      </c>
      <c r="B64" s="47" t="s">
        <v>111</v>
      </c>
      <c r="C64" s="8" t="s">
        <v>83</v>
      </c>
      <c r="D64" s="48" t="s">
        <v>194</v>
      </c>
      <c r="E64" s="21">
        <v>50700000</v>
      </c>
      <c r="F64" s="57" t="s">
        <v>203</v>
      </c>
      <c r="G64" s="28">
        <v>17594480</v>
      </c>
      <c r="H64" s="38" t="s">
        <v>168</v>
      </c>
      <c r="I64" s="50" t="s">
        <v>333</v>
      </c>
      <c r="J64" s="2"/>
      <c r="K64" s="42">
        <v>43297</v>
      </c>
      <c r="L64" s="43">
        <v>1</v>
      </c>
      <c r="M64" s="5" t="s">
        <v>31</v>
      </c>
      <c r="N64" s="5" t="s">
        <v>31</v>
      </c>
      <c r="O64" s="5">
        <v>1</v>
      </c>
      <c r="P64" s="5" t="s">
        <v>31</v>
      </c>
      <c r="Q64" s="72">
        <v>25300000</v>
      </c>
    </row>
    <row r="65" spans="1:18" ht="33.75" x14ac:dyDescent="0.25">
      <c r="A65" s="5">
        <v>2018</v>
      </c>
      <c r="B65" s="47" t="s">
        <v>112</v>
      </c>
      <c r="C65" s="8" t="s">
        <v>84</v>
      </c>
      <c r="D65" s="48" t="s">
        <v>194</v>
      </c>
      <c r="E65" s="21">
        <v>42000000</v>
      </c>
      <c r="F65" s="57" t="s">
        <v>222</v>
      </c>
      <c r="G65" s="28">
        <v>39767390</v>
      </c>
      <c r="H65" s="36" t="s">
        <v>169</v>
      </c>
      <c r="I65" s="50" t="s">
        <v>333</v>
      </c>
      <c r="J65" s="2"/>
      <c r="K65" s="42">
        <v>43306</v>
      </c>
      <c r="L65" s="43">
        <v>1</v>
      </c>
      <c r="M65" s="5" t="s">
        <v>31</v>
      </c>
      <c r="N65" s="5" t="s">
        <v>32</v>
      </c>
      <c r="O65" s="5"/>
      <c r="P65" s="5" t="s">
        <v>31</v>
      </c>
      <c r="Q65" s="73">
        <v>21000000</v>
      </c>
    </row>
    <row r="66" spans="1:18" ht="45" x14ac:dyDescent="0.25">
      <c r="A66" s="5">
        <v>2018</v>
      </c>
      <c r="B66" s="47" t="s">
        <v>98</v>
      </c>
      <c r="C66" s="8" t="s">
        <v>85</v>
      </c>
      <c r="D66" s="48" t="s">
        <v>194</v>
      </c>
      <c r="E66" s="21">
        <v>166000000</v>
      </c>
      <c r="F66" s="57" t="s">
        <v>223</v>
      </c>
      <c r="G66" s="28">
        <v>13350070</v>
      </c>
      <c r="H66" s="36" t="s">
        <v>170</v>
      </c>
      <c r="I66" s="53" t="s">
        <v>12</v>
      </c>
      <c r="J66" s="2"/>
      <c r="K66" s="42">
        <v>43297</v>
      </c>
      <c r="L66" s="43">
        <v>1</v>
      </c>
      <c r="M66" s="5" t="s">
        <v>31</v>
      </c>
      <c r="N66" s="5" t="s">
        <v>32</v>
      </c>
      <c r="O66" s="5"/>
      <c r="P66" s="5" t="s">
        <v>31</v>
      </c>
      <c r="Q66" s="73">
        <v>39900000</v>
      </c>
    </row>
    <row r="67" spans="1:18" ht="22.5" x14ac:dyDescent="0.25">
      <c r="A67" s="5">
        <v>2018</v>
      </c>
      <c r="B67" s="39" t="s">
        <v>107</v>
      </c>
      <c r="C67" s="8" t="s">
        <v>86</v>
      </c>
      <c r="D67" s="40" t="s">
        <v>194</v>
      </c>
      <c r="E67" s="22">
        <v>190000000</v>
      </c>
      <c r="F67" s="57" t="s">
        <v>224</v>
      </c>
      <c r="G67" s="25" t="s">
        <v>249</v>
      </c>
      <c r="H67" s="36" t="s">
        <v>171</v>
      </c>
      <c r="I67" s="46" t="s">
        <v>12</v>
      </c>
      <c r="J67" s="2"/>
      <c r="K67" s="42">
        <v>43297</v>
      </c>
      <c r="L67" s="43">
        <v>1</v>
      </c>
      <c r="M67" s="5" t="s">
        <v>31</v>
      </c>
      <c r="N67" s="5" t="s">
        <v>31</v>
      </c>
      <c r="O67" s="5"/>
      <c r="P67" s="5" t="s">
        <v>31</v>
      </c>
      <c r="Q67" s="74">
        <f>45000000+66000000</f>
        <v>111000000</v>
      </c>
    </row>
    <row r="68" spans="1:18" ht="22.5" x14ac:dyDescent="0.25">
      <c r="A68" s="5">
        <v>2018</v>
      </c>
      <c r="B68" s="39" t="s">
        <v>107</v>
      </c>
      <c r="C68" s="8" t="s">
        <v>87</v>
      </c>
      <c r="D68" s="48" t="s">
        <v>194</v>
      </c>
      <c r="E68" s="22">
        <v>60000000</v>
      </c>
      <c r="F68" s="56" t="s">
        <v>224</v>
      </c>
      <c r="G68" s="28" t="s">
        <v>249</v>
      </c>
      <c r="H68" s="38" t="s">
        <v>171</v>
      </c>
      <c r="I68" s="53" t="s">
        <v>12</v>
      </c>
      <c r="J68" s="2"/>
      <c r="K68" s="42">
        <v>43297</v>
      </c>
      <c r="L68" s="43">
        <v>1</v>
      </c>
      <c r="M68" s="5" t="s">
        <v>31</v>
      </c>
      <c r="N68" s="5" t="s">
        <v>31</v>
      </c>
      <c r="O68" s="5">
        <v>4</v>
      </c>
      <c r="P68" s="5" t="s">
        <v>31</v>
      </c>
      <c r="Q68" s="73">
        <v>30000000</v>
      </c>
    </row>
    <row r="69" spans="1:18" ht="22.5" x14ac:dyDescent="0.25">
      <c r="A69" s="5">
        <v>2018</v>
      </c>
      <c r="B69" s="39" t="s">
        <v>107</v>
      </c>
      <c r="C69" s="8" t="s">
        <v>88</v>
      </c>
      <c r="D69" s="48" t="s">
        <v>194</v>
      </c>
      <c r="E69" s="22">
        <v>30000000</v>
      </c>
      <c r="F69" s="56" t="s">
        <v>224</v>
      </c>
      <c r="G69" s="28">
        <v>900532470</v>
      </c>
      <c r="H69" s="38" t="s">
        <v>171</v>
      </c>
      <c r="I69" s="53" t="s">
        <v>12</v>
      </c>
      <c r="J69" s="2"/>
      <c r="K69" s="42">
        <v>43297</v>
      </c>
      <c r="L69" s="43">
        <v>1</v>
      </c>
      <c r="M69" s="5" t="s">
        <v>31</v>
      </c>
      <c r="N69" s="5" t="s">
        <v>31</v>
      </c>
      <c r="O69" s="5">
        <v>4</v>
      </c>
      <c r="P69" s="5" t="s">
        <v>32</v>
      </c>
      <c r="Q69" s="71"/>
    </row>
    <row r="70" spans="1:18" ht="33.75" x14ac:dyDescent="0.25">
      <c r="A70" s="5">
        <v>2018</v>
      </c>
      <c r="B70" s="47" t="s">
        <v>108</v>
      </c>
      <c r="C70" s="8" t="s">
        <v>89</v>
      </c>
      <c r="D70" s="48" t="s">
        <v>194</v>
      </c>
      <c r="E70" s="21">
        <v>200000000</v>
      </c>
      <c r="F70" s="57" t="s">
        <v>21</v>
      </c>
      <c r="G70" s="25">
        <v>900540562</v>
      </c>
      <c r="H70" s="38" t="s">
        <v>172</v>
      </c>
      <c r="I70" s="53" t="s">
        <v>12</v>
      </c>
      <c r="J70" s="2"/>
      <c r="K70" s="42">
        <v>43300</v>
      </c>
      <c r="L70" s="43">
        <v>1</v>
      </c>
      <c r="M70" s="5" t="s">
        <v>31</v>
      </c>
      <c r="N70" s="5" t="s">
        <v>31</v>
      </c>
      <c r="O70" s="5">
        <v>4</v>
      </c>
      <c r="P70" s="5" t="s">
        <v>31</v>
      </c>
      <c r="Q70" s="71">
        <v>100000000</v>
      </c>
    </row>
    <row r="71" spans="1:18" ht="22.5" x14ac:dyDescent="0.25">
      <c r="A71" s="5">
        <v>2018</v>
      </c>
      <c r="B71" s="47" t="s">
        <v>114</v>
      </c>
      <c r="C71" s="8" t="s">
        <v>90</v>
      </c>
      <c r="D71" s="48" t="s">
        <v>194</v>
      </c>
      <c r="E71" s="21">
        <v>30000000</v>
      </c>
      <c r="F71" s="56" t="s">
        <v>200</v>
      </c>
      <c r="G71" s="28">
        <v>97600866</v>
      </c>
      <c r="H71" s="36" t="s">
        <v>173</v>
      </c>
      <c r="I71" s="50" t="s">
        <v>333</v>
      </c>
      <c r="J71" s="2"/>
      <c r="K71" s="51">
        <v>43306</v>
      </c>
      <c r="L71" s="43">
        <v>1</v>
      </c>
      <c r="M71" s="5" t="s">
        <v>31</v>
      </c>
      <c r="N71" s="5" t="s">
        <v>32</v>
      </c>
      <c r="O71" s="5"/>
      <c r="P71" s="5" t="s">
        <v>31</v>
      </c>
      <c r="Q71" s="71">
        <v>15000000</v>
      </c>
    </row>
    <row r="72" spans="1:18" ht="22.5" x14ac:dyDescent="0.25">
      <c r="A72" s="5">
        <v>2018</v>
      </c>
      <c r="B72" s="39" t="s">
        <v>113</v>
      </c>
      <c r="C72" s="8" t="s">
        <v>91</v>
      </c>
      <c r="D72" s="40" t="s">
        <v>194</v>
      </c>
      <c r="E72" s="21">
        <v>45000000</v>
      </c>
      <c r="F72" s="57" t="s">
        <v>19</v>
      </c>
      <c r="G72" s="25">
        <v>2443480</v>
      </c>
      <c r="H72" s="36" t="s">
        <v>173</v>
      </c>
      <c r="I72" s="10" t="s">
        <v>333</v>
      </c>
      <c r="J72" s="2"/>
      <c r="K72" s="42">
        <v>43306</v>
      </c>
      <c r="L72" s="43">
        <v>1</v>
      </c>
      <c r="M72" s="5" t="s">
        <v>31</v>
      </c>
      <c r="N72" s="5" t="s">
        <v>31</v>
      </c>
      <c r="O72" s="5">
        <v>3</v>
      </c>
      <c r="P72" s="5" t="s">
        <v>32</v>
      </c>
      <c r="Q72" s="75"/>
    </row>
    <row r="73" spans="1:18" ht="33.75" x14ac:dyDescent="0.25">
      <c r="A73" s="5">
        <v>2018</v>
      </c>
      <c r="B73" s="47" t="s">
        <v>109</v>
      </c>
      <c r="C73" s="8" t="s">
        <v>92</v>
      </c>
      <c r="D73" s="48" t="s">
        <v>194</v>
      </c>
      <c r="E73" s="21">
        <v>75000000</v>
      </c>
      <c r="F73" s="57" t="s">
        <v>225</v>
      </c>
      <c r="G73" s="25">
        <v>79672830</v>
      </c>
      <c r="H73" s="38" t="s">
        <v>174</v>
      </c>
      <c r="I73" s="53" t="s">
        <v>12</v>
      </c>
      <c r="J73" s="2"/>
      <c r="K73" s="42">
        <v>43313</v>
      </c>
      <c r="L73" s="43">
        <v>1</v>
      </c>
      <c r="M73" s="5" t="s">
        <v>31</v>
      </c>
      <c r="N73" s="5" t="s">
        <v>31</v>
      </c>
      <c r="O73" s="5">
        <v>2</v>
      </c>
      <c r="P73" s="5" t="s">
        <v>31</v>
      </c>
      <c r="Q73" s="71">
        <v>37000000</v>
      </c>
      <c r="R73" s="6"/>
    </row>
    <row r="74" spans="1:18" ht="33.75" x14ac:dyDescent="0.25">
      <c r="A74" s="5">
        <v>2018</v>
      </c>
      <c r="B74" s="47" t="s">
        <v>109</v>
      </c>
      <c r="C74" s="8" t="s">
        <v>93</v>
      </c>
      <c r="D74" s="48" t="s">
        <v>194</v>
      </c>
      <c r="E74" s="21">
        <v>30000000</v>
      </c>
      <c r="F74" s="57" t="s">
        <v>225</v>
      </c>
      <c r="G74" s="25">
        <v>79672830</v>
      </c>
      <c r="H74" s="38" t="s">
        <v>174</v>
      </c>
      <c r="I74" s="53" t="s">
        <v>12</v>
      </c>
      <c r="J74" s="2"/>
      <c r="K74" s="42">
        <v>43313</v>
      </c>
      <c r="L74" s="43">
        <v>1</v>
      </c>
      <c r="M74" s="5" t="s">
        <v>31</v>
      </c>
      <c r="N74" s="5" t="s">
        <v>31</v>
      </c>
      <c r="O74" s="5">
        <v>2</v>
      </c>
      <c r="P74" s="5" t="s">
        <v>31</v>
      </c>
      <c r="Q74" s="71">
        <v>15000000</v>
      </c>
    </row>
    <row r="75" spans="1:18" ht="33.75" x14ac:dyDescent="0.25">
      <c r="A75" s="5">
        <v>2018</v>
      </c>
      <c r="B75" s="39" t="s">
        <v>267</v>
      </c>
      <c r="C75" s="8" t="s">
        <v>94</v>
      </c>
      <c r="D75" s="40" t="s">
        <v>194</v>
      </c>
      <c r="E75" s="21">
        <v>20000000</v>
      </c>
      <c r="F75" s="57" t="s">
        <v>226</v>
      </c>
      <c r="G75" s="25">
        <v>52026857</v>
      </c>
      <c r="H75" s="36" t="s">
        <v>175</v>
      </c>
      <c r="I75" s="10" t="s">
        <v>333</v>
      </c>
      <c r="J75" s="2"/>
      <c r="K75" s="42">
        <v>43321</v>
      </c>
      <c r="L75" s="43">
        <v>1</v>
      </c>
      <c r="M75" s="5" t="s">
        <v>31</v>
      </c>
      <c r="N75" s="5" t="s">
        <v>31</v>
      </c>
      <c r="O75" s="5">
        <v>2</v>
      </c>
      <c r="P75" s="5" t="s">
        <v>31</v>
      </c>
      <c r="Q75" s="75">
        <v>10000000</v>
      </c>
    </row>
    <row r="76" spans="1:18" ht="45" x14ac:dyDescent="0.25">
      <c r="A76" s="5">
        <v>2018</v>
      </c>
      <c r="B76" s="47" t="s">
        <v>268</v>
      </c>
      <c r="C76" s="8" t="s">
        <v>95</v>
      </c>
      <c r="D76" s="48" t="s">
        <v>194</v>
      </c>
      <c r="E76" s="21">
        <v>50000000</v>
      </c>
      <c r="F76" s="56" t="s">
        <v>227</v>
      </c>
      <c r="G76" s="28">
        <v>40341382</v>
      </c>
      <c r="H76" s="38" t="s">
        <v>176</v>
      </c>
      <c r="I76" s="50" t="s">
        <v>333</v>
      </c>
      <c r="J76" s="2"/>
      <c r="K76" s="51">
        <v>43322</v>
      </c>
      <c r="L76" s="43">
        <v>1</v>
      </c>
      <c r="M76" s="5" t="s">
        <v>31</v>
      </c>
      <c r="N76" s="5" t="s">
        <v>31</v>
      </c>
      <c r="O76" s="5">
        <v>3</v>
      </c>
      <c r="P76" s="5" t="s">
        <v>31</v>
      </c>
      <c r="Q76" s="71">
        <f>9000000+3495000</f>
        <v>12495000</v>
      </c>
    </row>
    <row r="77" spans="1:18" ht="22.5" x14ac:dyDescent="0.25">
      <c r="A77" s="5">
        <v>2018</v>
      </c>
      <c r="B77" s="47" t="s">
        <v>115</v>
      </c>
      <c r="C77" s="8" t="s">
        <v>96</v>
      </c>
      <c r="D77" s="48" t="s">
        <v>194</v>
      </c>
      <c r="E77" s="21">
        <v>350000000</v>
      </c>
      <c r="F77" s="56" t="s">
        <v>203</v>
      </c>
      <c r="G77" s="28">
        <v>17594480</v>
      </c>
      <c r="H77" s="38" t="s">
        <v>168</v>
      </c>
      <c r="I77" s="53" t="s">
        <v>12</v>
      </c>
      <c r="J77" s="2"/>
      <c r="K77" s="51">
        <v>43328</v>
      </c>
      <c r="L77" s="43">
        <v>1</v>
      </c>
      <c r="M77" s="5" t="s">
        <v>31</v>
      </c>
      <c r="N77" s="66" t="s">
        <v>31</v>
      </c>
      <c r="O77" s="5">
        <v>2</v>
      </c>
      <c r="P77" s="5" t="s">
        <v>32</v>
      </c>
      <c r="Q77" s="71"/>
    </row>
    <row r="78" spans="1:18" ht="22.5" x14ac:dyDescent="0.25">
      <c r="A78" s="5">
        <v>2018</v>
      </c>
      <c r="B78" s="47" t="s">
        <v>120</v>
      </c>
      <c r="C78" s="8" t="s">
        <v>97</v>
      </c>
      <c r="D78" s="48" t="s">
        <v>194</v>
      </c>
      <c r="E78" s="21">
        <v>50700000</v>
      </c>
      <c r="F78" s="56" t="s">
        <v>228</v>
      </c>
      <c r="G78" s="28">
        <v>901146452</v>
      </c>
      <c r="H78" s="38" t="s">
        <v>177</v>
      </c>
      <c r="I78" s="50" t="s">
        <v>333</v>
      </c>
      <c r="J78" s="2"/>
      <c r="K78" s="51">
        <v>43334</v>
      </c>
      <c r="L78" s="43">
        <v>1</v>
      </c>
      <c r="M78" s="5" t="s">
        <v>31</v>
      </c>
      <c r="N78" s="5" t="s">
        <v>31</v>
      </c>
      <c r="O78" s="5">
        <v>1</v>
      </c>
      <c r="P78" s="5" t="s">
        <v>32</v>
      </c>
      <c r="Q78" s="71"/>
    </row>
    <row r="79" spans="1:18" ht="45" x14ac:dyDescent="0.25">
      <c r="A79" s="5">
        <v>2018</v>
      </c>
      <c r="B79" s="47" t="s">
        <v>116</v>
      </c>
      <c r="C79" s="8" t="s">
        <v>98</v>
      </c>
      <c r="D79" s="48" t="s">
        <v>194</v>
      </c>
      <c r="E79" s="21">
        <v>155200000</v>
      </c>
      <c r="F79" s="56" t="s">
        <v>229</v>
      </c>
      <c r="G79" s="28">
        <v>900185158</v>
      </c>
      <c r="H79" s="38" t="s">
        <v>170</v>
      </c>
      <c r="I79" s="53" t="s">
        <v>12</v>
      </c>
      <c r="J79" s="2"/>
      <c r="K79" s="51">
        <v>43334</v>
      </c>
      <c r="L79" s="43">
        <v>1</v>
      </c>
      <c r="M79" s="5" t="s">
        <v>31</v>
      </c>
      <c r="N79" s="5" t="s">
        <v>32</v>
      </c>
      <c r="O79" s="5"/>
      <c r="P79" s="5" t="s">
        <v>31</v>
      </c>
      <c r="Q79" s="71">
        <v>22775000</v>
      </c>
    </row>
    <row r="80" spans="1:18" ht="45" x14ac:dyDescent="0.25">
      <c r="A80" s="5">
        <v>2018</v>
      </c>
      <c r="B80" s="47" t="s">
        <v>121</v>
      </c>
      <c r="C80" s="8" t="s">
        <v>99</v>
      </c>
      <c r="D80" s="48" t="s">
        <v>194</v>
      </c>
      <c r="E80" s="21">
        <v>50000000</v>
      </c>
      <c r="F80" s="56" t="s">
        <v>230</v>
      </c>
      <c r="G80" s="28">
        <v>40205075</v>
      </c>
      <c r="H80" s="36" t="s">
        <v>178</v>
      </c>
      <c r="I80" s="50" t="s">
        <v>333</v>
      </c>
      <c r="J80" s="2"/>
      <c r="K80" s="42">
        <v>43336</v>
      </c>
      <c r="L80" s="43">
        <v>1</v>
      </c>
      <c r="M80" s="5" t="s">
        <v>31</v>
      </c>
      <c r="N80" s="5" t="s">
        <v>31</v>
      </c>
      <c r="O80" s="5">
        <v>1</v>
      </c>
      <c r="P80" s="5" t="s">
        <v>32</v>
      </c>
      <c r="Q80" s="71"/>
    </row>
    <row r="81" spans="1:17" ht="22.5" x14ac:dyDescent="0.25">
      <c r="A81" s="5">
        <v>2018</v>
      </c>
      <c r="B81" s="47" t="s">
        <v>122</v>
      </c>
      <c r="C81" s="8" t="s">
        <v>100</v>
      </c>
      <c r="D81" s="48" t="s">
        <v>194</v>
      </c>
      <c r="E81" s="21">
        <v>66400000</v>
      </c>
      <c r="F81" s="58" t="s">
        <v>20</v>
      </c>
      <c r="G81" s="28">
        <v>93450267</v>
      </c>
      <c r="H81" s="36" t="s">
        <v>166</v>
      </c>
      <c r="I81" s="50" t="s">
        <v>333</v>
      </c>
      <c r="J81" s="2"/>
      <c r="K81" s="42">
        <v>43340</v>
      </c>
      <c r="L81" s="43">
        <v>1</v>
      </c>
      <c r="M81" s="5" t="s">
        <v>31</v>
      </c>
      <c r="N81" s="5" t="s">
        <v>31</v>
      </c>
      <c r="O81" s="5">
        <v>2</v>
      </c>
      <c r="P81" s="5" t="s">
        <v>31</v>
      </c>
      <c r="Q81" s="71">
        <v>30000000</v>
      </c>
    </row>
    <row r="82" spans="1:17" ht="22.5" x14ac:dyDescent="0.25">
      <c r="A82" s="5">
        <v>2018</v>
      </c>
      <c r="B82" s="47" t="s">
        <v>123</v>
      </c>
      <c r="C82" s="8" t="s">
        <v>101</v>
      </c>
      <c r="D82" s="48" t="s">
        <v>194</v>
      </c>
      <c r="E82" s="21">
        <v>66400000</v>
      </c>
      <c r="F82" s="58" t="s">
        <v>20</v>
      </c>
      <c r="G82" s="28">
        <v>93450267</v>
      </c>
      <c r="H82" s="38" t="s">
        <v>166</v>
      </c>
      <c r="I82" s="50" t="s">
        <v>333</v>
      </c>
      <c r="J82" s="2"/>
      <c r="K82" s="51">
        <v>43340</v>
      </c>
      <c r="L82" s="43">
        <v>1</v>
      </c>
      <c r="M82" s="5" t="s">
        <v>31</v>
      </c>
      <c r="N82" s="5" t="s">
        <v>31</v>
      </c>
      <c r="O82" s="5">
        <v>2</v>
      </c>
      <c r="P82" s="5" t="s">
        <v>31</v>
      </c>
      <c r="Q82" s="71">
        <v>33200000</v>
      </c>
    </row>
    <row r="83" spans="1:17" ht="22.5" x14ac:dyDescent="0.25">
      <c r="A83" s="5">
        <v>2018</v>
      </c>
      <c r="B83" s="47" t="s">
        <v>124</v>
      </c>
      <c r="C83" s="8" t="s">
        <v>102</v>
      </c>
      <c r="D83" s="48" t="s">
        <v>194</v>
      </c>
      <c r="E83" s="21">
        <v>66400000</v>
      </c>
      <c r="F83" s="58" t="s">
        <v>20</v>
      </c>
      <c r="G83" s="28">
        <v>93450267</v>
      </c>
      <c r="H83" s="36" t="s">
        <v>166</v>
      </c>
      <c r="I83" s="50" t="s">
        <v>333</v>
      </c>
      <c r="J83" s="2"/>
      <c r="K83" s="51">
        <v>43340</v>
      </c>
      <c r="L83" s="43">
        <v>1</v>
      </c>
      <c r="M83" s="5" t="s">
        <v>31</v>
      </c>
      <c r="N83" s="5" t="s">
        <v>31</v>
      </c>
      <c r="O83" s="5">
        <v>2</v>
      </c>
      <c r="P83" s="5" t="s">
        <v>31</v>
      </c>
      <c r="Q83" s="71">
        <v>33200000</v>
      </c>
    </row>
    <row r="84" spans="1:17" ht="22.5" x14ac:dyDescent="0.25">
      <c r="A84" s="5">
        <v>2018</v>
      </c>
      <c r="B84" s="47" t="s">
        <v>125</v>
      </c>
      <c r="C84" s="8" t="s">
        <v>103</v>
      </c>
      <c r="D84" s="48" t="s">
        <v>194</v>
      </c>
      <c r="E84" s="21">
        <v>66400000</v>
      </c>
      <c r="F84" s="58" t="s">
        <v>20</v>
      </c>
      <c r="G84" s="28">
        <v>93450267</v>
      </c>
      <c r="H84" s="36" t="s">
        <v>166</v>
      </c>
      <c r="I84" s="50" t="s">
        <v>333</v>
      </c>
      <c r="J84" s="2"/>
      <c r="K84" s="51">
        <v>43340</v>
      </c>
      <c r="L84" s="43">
        <v>1</v>
      </c>
      <c r="M84" s="5" t="s">
        <v>31</v>
      </c>
      <c r="N84" s="5" t="s">
        <v>31</v>
      </c>
      <c r="O84" s="5">
        <v>2</v>
      </c>
      <c r="P84" s="5" t="s">
        <v>31</v>
      </c>
      <c r="Q84" s="71">
        <v>33200000</v>
      </c>
    </row>
    <row r="85" spans="1:17" ht="23.25" x14ac:dyDescent="0.25">
      <c r="A85" s="5">
        <v>2018</v>
      </c>
      <c r="B85" s="47" t="s">
        <v>126</v>
      </c>
      <c r="C85" s="8" t="s">
        <v>104</v>
      </c>
      <c r="D85" s="48" t="s">
        <v>194</v>
      </c>
      <c r="E85" s="21">
        <v>66400000</v>
      </c>
      <c r="F85" s="59" t="s">
        <v>21</v>
      </c>
      <c r="G85" s="25">
        <v>900540562</v>
      </c>
      <c r="H85" s="36" t="s">
        <v>166</v>
      </c>
      <c r="I85" s="50" t="s">
        <v>333</v>
      </c>
      <c r="J85" s="2"/>
      <c r="K85" s="42">
        <v>43340</v>
      </c>
      <c r="L85" s="43">
        <v>1</v>
      </c>
      <c r="M85" s="5" t="s">
        <v>31</v>
      </c>
      <c r="N85" s="5" t="s">
        <v>31</v>
      </c>
      <c r="O85" s="5">
        <v>3</v>
      </c>
      <c r="P85" s="5" t="s">
        <v>31</v>
      </c>
      <c r="Q85" s="73">
        <v>33200000</v>
      </c>
    </row>
    <row r="86" spans="1:17" ht="23.25" x14ac:dyDescent="0.25">
      <c r="A86" s="5">
        <v>2018</v>
      </c>
      <c r="B86" s="47" t="s">
        <v>127</v>
      </c>
      <c r="C86" s="8" t="s">
        <v>105</v>
      </c>
      <c r="D86" s="48" t="s">
        <v>194</v>
      </c>
      <c r="E86" s="21">
        <v>66400000</v>
      </c>
      <c r="F86" s="59" t="s">
        <v>21</v>
      </c>
      <c r="G86" s="25">
        <v>900540562</v>
      </c>
      <c r="H86" s="36" t="s">
        <v>166</v>
      </c>
      <c r="I86" s="50" t="s">
        <v>333</v>
      </c>
      <c r="J86" s="2"/>
      <c r="K86" s="42">
        <v>43340</v>
      </c>
      <c r="L86" s="43">
        <v>1</v>
      </c>
      <c r="M86" s="5" t="s">
        <v>31</v>
      </c>
      <c r="N86" s="5" t="s">
        <v>31</v>
      </c>
      <c r="O86" s="5">
        <v>3</v>
      </c>
      <c r="P86" s="5" t="s">
        <v>31</v>
      </c>
      <c r="Q86" s="71">
        <v>33200000</v>
      </c>
    </row>
    <row r="87" spans="1:17" ht="23.25" x14ac:dyDescent="0.25">
      <c r="A87" s="5">
        <v>2018</v>
      </c>
      <c r="B87" s="47" t="s">
        <v>128</v>
      </c>
      <c r="C87" s="8" t="s">
        <v>106</v>
      </c>
      <c r="D87" s="48" t="s">
        <v>194</v>
      </c>
      <c r="E87" s="21">
        <v>66400000</v>
      </c>
      <c r="F87" s="59" t="s">
        <v>21</v>
      </c>
      <c r="G87" s="25">
        <v>900540562</v>
      </c>
      <c r="H87" s="36" t="s">
        <v>166</v>
      </c>
      <c r="I87" s="50" t="s">
        <v>333</v>
      </c>
      <c r="J87" s="2"/>
      <c r="K87" s="42">
        <v>43340</v>
      </c>
      <c r="L87" s="43">
        <v>1</v>
      </c>
      <c r="M87" s="5" t="s">
        <v>31</v>
      </c>
      <c r="N87" s="5" t="s">
        <v>31</v>
      </c>
      <c r="O87" s="5">
        <v>2</v>
      </c>
      <c r="P87" s="5" t="s">
        <v>31</v>
      </c>
      <c r="Q87" s="71">
        <v>33200000</v>
      </c>
    </row>
    <row r="88" spans="1:17" ht="22.5" x14ac:dyDescent="0.25">
      <c r="A88" s="5">
        <v>2018</v>
      </c>
      <c r="B88" s="47" t="s">
        <v>131</v>
      </c>
      <c r="C88" s="8" t="s">
        <v>107</v>
      </c>
      <c r="D88" s="48" t="s">
        <v>194</v>
      </c>
      <c r="E88" s="21">
        <v>51000000</v>
      </c>
      <c r="F88" s="59" t="s">
        <v>200</v>
      </c>
      <c r="G88" s="25">
        <v>97600866</v>
      </c>
      <c r="H88" s="36" t="s">
        <v>179</v>
      </c>
      <c r="I88" s="50" t="s">
        <v>333</v>
      </c>
      <c r="J88" s="2"/>
      <c r="K88" s="42">
        <v>43343</v>
      </c>
      <c r="L88" s="43">
        <v>1</v>
      </c>
      <c r="M88" s="5" t="s">
        <v>31</v>
      </c>
      <c r="N88" s="5" t="s">
        <v>31</v>
      </c>
      <c r="O88" s="5">
        <v>1</v>
      </c>
      <c r="P88" s="5" t="s">
        <v>31</v>
      </c>
      <c r="Q88" s="71">
        <v>2400000</v>
      </c>
    </row>
    <row r="89" spans="1:17" ht="45" x14ac:dyDescent="0.25">
      <c r="A89" s="5">
        <v>2018</v>
      </c>
      <c r="B89" s="47" t="s">
        <v>132</v>
      </c>
      <c r="C89" s="8" t="s">
        <v>108</v>
      </c>
      <c r="D89" s="48" t="s">
        <v>194</v>
      </c>
      <c r="E89" s="21">
        <v>33000000</v>
      </c>
      <c r="F89" s="59" t="s">
        <v>212</v>
      </c>
      <c r="G89" s="25">
        <v>4237991</v>
      </c>
      <c r="H89" s="36" t="s">
        <v>170</v>
      </c>
      <c r="I89" s="50" t="s">
        <v>333</v>
      </c>
      <c r="J89" s="2"/>
      <c r="K89" s="42">
        <v>43343</v>
      </c>
      <c r="L89" s="43">
        <v>1</v>
      </c>
      <c r="M89" s="5" t="s">
        <v>31</v>
      </c>
      <c r="N89" s="5" t="s">
        <v>31</v>
      </c>
      <c r="O89" s="5">
        <v>1</v>
      </c>
      <c r="P89" s="5" t="s">
        <v>31</v>
      </c>
      <c r="Q89" s="71">
        <v>6100000</v>
      </c>
    </row>
    <row r="90" spans="1:17" ht="33.75" x14ac:dyDescent="0.25">
      <c r="A90" s="5">
        <v>2018</v>
      </c>
      <c r="B90" s="47" t="s">
        <v>119</v>
      </c>
      <c r="C90" s="8" t="s">
        <v>109</v>
      </c>
      <c r="D90" s="48" t="s">
        <v>195</v>
      </c>
      <c r="E90" s="21">
        <v>125000000</v>
      </c>
      <c r="F90" s="59" t="s">
        <v>231</v>
      </c>
      <c r="G90" s="25">
        <v>830006177</v>
      </c>
      <c r="H90" s="36" t="s">
        <v>180</v>
      </c>
      <c r="I90" s="53" t="s">
        <v>12</v>
      </c>
      <c r="J90" s="2"/>
      <c r="K90" s="51">
        <v>43361</v>
      </c>
      <c r="L90" s="43">
        <v>1</v>
      </c>
      <c r="M90" s="5" t="s">
        <v>31</v>
      </c>
      <c r="N90" s="5" t="s">
        <v>32</v>
      </c>
      <c r="O90" s="5"/>
      <c r="P90" s="5" t="s">
        <v>31</v>
      </c>
      <c r="Q90" s="71">
        <v>62000000</v>
      </c>
    </row>
    <row r="91" spans="1:17" ht="23.25" x14ac:dyDescent="0.25">
      <c r="A91" s="5">
        <v>2018</v>
      </c>
      <c r="B91" s="47" t="s">
        <v>134</v>
      </c>
      <c r="C91" s="8" t="s">
        <v>110</v>
      </c>
      <c r="D91" s="48" t="s">
        <v>194</v>
      </c>
      <c r="E91" s="21">
        <v>41000000</v>
      </c>
      <c r="F91" s="59" t="s">
        <v>232</v>
      </c>
      <c r="G91" s="25">
        <v>800219876</v>
      </c>
      <c r="H91" s="36" t="s">
        <v>181</v>
      </c>
      <c r="I91" s="50" t="s">
        <v>333</v>
      </c>
      <c r="J91" s="2"/>
      <c r="K91" s="42">
        <v>43362</v>
      </c>
      <c r="L91" s="43">
        <v>1</v>
      </c>
      <c r="M91" s="5" t="s">
        <v>31</v>
      </c>
      <c r="N91" s="5" t="s">
        <v>32</v>
      </c>
      <c r="O91" s="5"/>
      <c r="P91" s="5" t="s">
        <v>32</v>
      </c>
      <c r="Q91" s="71"/>
    </row>
    <row r="92" spans="1:17" ht="33.75" x14ac:dyDescent="0.25">
      <c r="A92" s="5">
        <v>2018</v>
      </c>
      <c r="B92" s="47" t="s">
        <v>130</v>
      </c>
      <c r="C92" s="8" t="s">
        <v>111</v>
      </c>
      <c r="D92" s="48" t="s">
        <v>194</v>
      </c>
      <c r="E92" s="21">
        <v>120000000</v>
      </c>
      <c r="F92" s="59" t="s">
        <v>21</v>
      </c>
      <c r="G92" s="25">
        <v>900540562</v>
      </c>
      <c r="H92" s="36" t="s">
        <v>172</v>
      </c>
      <c r="I92" s="53" t="s">
        <v>12</v>
      </c>
      <c r="J92" s="2"/>
      <c r="K92" s="60">
        <v>43363</v>
      </c>
      <c r="L92" s="43">
        <v>1</v>
      </c>
      <c r="M92" s="5" t="s">
        <v>31</v>
      </c>
      <c r="N92" s="5" t="s">
        <v>31</v>
      </c>
      <c r="O92" s="5">
        <v>3</v>
      </c>
      <c r="P92" s="5" t="s">
        <v>31</v>
      </c>
      <c r="Q92" s="71">
        <f>45000000+15000000</f>
        <v>60000000</v>
      </c>
    </row>
    <row r="93" spans="1:17" ht="45" x14ac:dyDescent="0.25">
      <c r="A93" s="5">
        <v>2018</v>
      </c>
      <c r="B93" s="47" t="s">
        <v>133</v>
      </c>
      <c r="C93" s="10" t="s">
        <v>112</v>
      </c>
      <c r="D93" s="48" t="s">
        <v>194</v>
      </c>
      <c r="E93" s="21">
        <v>400000000</v>
      </c>
      <c r="F93" s="58" t="s">
        <v>229</v>
      </c>
      <c r="G93" s="25">
        <v>900185158</v>
      </c>
      <c r="H93" s="36" t="s">
        <v>182</v>
      </c>
      <c r="I93" s="53" t="s">
        <v>12</v>
      </c>
      <c r="J93" s="2"/>
      <c r="K93" s="61">
        <v>43367</v>
      </c>
      <c r="L93" s="43">
        <v>1</v>
      </c>
      <c r="M93" s="5" t="s">
        <v>31</v>
      </c>
      <c r="N93" s="5" t="s">
        <v>31</v>
      </c>
      <c r="O93" s="5">
        <v>3</v>
      </c>
      <c r="P93" s="5" t="s">
        <v>31</v>
      </c>
      <c r="Q93" s="71">
        <f>11400000+40500000+60000000+80000000</f>
        <v>191900000</v>
      </c>
    </row>
    <row r="94" spans="1:17" ht="33.75" x14ac:dyDescent="0.25">
      <c r="A94" s="5">
        <v>2018</v>
      </c>
      <c r="B94" s="47" t="s">
        <v>136</v>
      </c>
      <c r="C94" s="10" t="s">
        <v>113</v>
      </c>
      <c r="D94" s="48" t="s">
        <v>194</v>
      </c>
      <c r="E94" s="21">
        <v>50000000</v>
      </c>
      <c r="F94" s="59" t="s">
        <v>233</v>
      </c>
      <c r="G94" s="25">
        <v>860045409</v>
      </c>
      <c r="H94" s="36" t="s">
        <v>174</v>
      </c>
      <c r="I94" s="50" t="s">
        <v>333</v>
      </c>
      <c r="J94" s="2"/>
      <c r="K94" s="62">
        <v>43368</v>
      </c>
      <c r="L94" s="43">
        <v>1</v>
      </c>
      <c r="M94" s="5" t="s">
        <v>31</v>
      </c>
      <c r="N94" s="5" t="s">
        <v>32</v>
      </c>
      <c r="O94" s="5"/>
      <c r="P94" s="5" t="s">
        <v>31</v>
      </c>
      <c r="Q94" s="71">
        <v>25000000</v>
      </c>
    </row>
    <row r="95" spans="1:17" ht="23.25" x14ac:dyDescent="0.25">
      <c r="A95" s="5">
        <v>2018</v>
      </c>
      <c r="B95" s="47" t="s">
        <v>138</v>
      </c>
      <c r="C95" s="10" t="s">
        <v>114</v>
      </c>
      <c r="D95" s="48" t="s">
        <v>194</v>
      </c>
      <c r="E95" s="21">
        <v>20000000</v>
      </c>
      <c r="F95" s="59" t="s">
        <v>234</v>
      </c>
      <c r="G95" s="25">
        <v>845000044</v>
      </c>
      <c r="H95" s="36" t="s">
        <v>183</v>
      </c>
      <c r="I95" s="50" t="s">
        <v>333</v>
      </c>
      <c r="J95" s="2"/>
      <c r="K95" s="62">
        <v>43369</v>
      </c>
      <c r="L95" s="43">
        <v>1</v>
      </c>
      <c r="M95" s="5" t="s">
        <v>31</v>
      </c>
      <c r="N95" s="5" t="s">
        <v>32</v>
      </c>
      <c r="O95" s="5"/>
      <c r="P95" s="5" t="s">
        <v>32</v>
      </c>
      <c r="Q95" s="71"/>
    </row>
    <row r="96" spans="1:17" ht="33.75" x14ac:dyDescent="0.25">
      <c r="A96" s="5">
        <v>2018</v>
      </c>
      <c r="B96" s="47" t="s">
        <v>137</v>
      </c>
      <c r="C96" s="10" t="s">
        <v>115</v>
      </c>
      <c r="D96" s="48" t="s">
        <v>194</v>
      </c>
      <c r="E96" s="21">
        <v>40000000</v>
      </c>
      <c r="F96" s="59" t="s">
        <v>233</v>
      </c>
      <c r="G96" s="25">
        <v>860045409</v>
      </c>
      <c r="H96" s="36" t="s">
        <v>174</v>
      </c>
      <c r="I96" s="50" t="s">
        <v>333</v>
      </c>
      <c r="J96" s="2"/>
      <c r="K96" s="62">
        <v>43369</v>
      </c>
      <c r="L96" s="43">
        <v>1</v>
      </c>
      <c r="M96" s="5" t="s">
        <v>31</v>
      </c>
      <c r="N96" s="5" t="s">
        <v>32</v>
      </c>
      <c r="O96" s="5"/>
      <c r="P96" s="5" t="s">
        <v>32</v>
      </c>
      <c r="Q96" s="71">
        <v>20000000</v>
      </c>
    </row>
    <row r="97" spans="1:18" ht="22.5" x14ac:dyDescent="0.25">
      <c r="A97" s="5">
        <v>2018</v>
      </c>
      <c r="B97" s="47" t="s">
        <v>269</v>
      </c>
      <c r="C97" s="11" t="s">
        <v>116</v>
      </c>
      <c r="D97" s="48" t="s">
        <v>194</v>
      </c>
      <c r="E97" s="21">
        <v>30000000</v>
      </c>
      <c r="F97" s="63" t="s">
        <v>210</v>
      </c>
      <c r="G97" s="25" t="s">
        <v>26</v>
      </c>
      <c r="H97" s="38" t="s">
        <v>184</v>
      </c>
      <c r="I97" s="50" t="s">
        <v>333</v>
      </c>
      <c r="J97" s="2"/>
      <c r="K97" s="62">
        <v>43381</v>
      </c>
      <c r="L97" s="43">
        <v>1</v>
      </c>
      <c r="M97" s="5" t="s">
        <v>31</v>
      </c>
      <c r="N97" s="5" t="s">
        <v>31</v>
      </c>
      <c r="O97" s="5">
        <v>1</v>
      </c>
      <c r="P97" s="5" t="s">
        <v>31</v>
      </c>
      <c r="Q97" s="76">
        <v>8600000</v>
      </c>
    </row>
    <row r="98" spans="1:18" ht="22.5" x14ac:dyDescent="0.25">
      <c r="A98" s="5">
        <v>2018</v>
      </c>
      <c r="B98" s="47" t="s">
        <v>270</v>
      </c>
      <c r="C98" s="11" t="s">
        <v>117</v>
      </c>
      <c r="D98" s="48" t="s">
        <v>194</v>
      </c>
      <c r="E98" s="21">
        <v>60000000</v>
      </c>
      <c r="F98" s="63" t="s">
        <v>213</v>
      </c>
      <c r="G98" s="25" t="s">
        <v>28</v>
      </c>
      <c r="H98" s="38" t="s">
        <v>30</v>
      </c>
      <c r="I98" s="50" t="s">
        <v>333</v>
      </c>
      <c r="J98" s="2"/>
      <c r="K98" s="62">
        <v>43381</v>
      </c>
      <c r="L98" s="43">
        <v>1</v>
      </c>
      <c r="M98" s="5" t="s">
        <v>31</v>
      </c>
      <c r="N98" s="5" t="s">
        <v>32</v>
      </c>
      <c r="O98" s="5"/>
      <c r="P98" s="5" t="s">
        <v>31</v>
      </c>
      <c r="Q98" s="69">
        <v>33000000</v>
      </c>
    </row>
    <row r="99" spans="1:18" ht="22.5" x14ac:dyDescent="0.25">
      <c r="A99" s="5">
        <v>2018</v>
      </c>
      <c r="B99" s="47" t="s">
        <v>129</v>
      </c>
      <c r="C99" s="11" t="s">
        <v>118</v>
      </c>
      <c r="D99" s="48" t="s">
        <v>194</v>
      </c>
      <c r="E99" s="21">
        <v>100000000</v>
      </c>
      <c r="F99" s="63" t="s">
        <v>25</v>
      </c>
      <c r="G99" s="25" t="s">
        <v>27</v>
      </c>
      <c r="H99" s="38" t="s">
        <v>185</v>
      </c>
      <c r="I99" s="53" t="s">
        <v>12</v>
      </c>
      <c r="J99" s="2"/>
      <c r="K99" s="62">
        <v>43381</v>
      </c>
      <c r="L99" s="43">
        <v>1</v>
      </c>
      <c r="M99" s="5" t="s">
        <v>31</v>
      </c>
      <c r="N99" s="5" t="s">
        <v>32</v>
      </c>
      <c r="O99" s="5"/>
      <c r="P99" s="5" t="s">
        <v>32</v>
      </c>
      <c r="Q99" s="76"/>
    </row>
    <row r="100" spans="1:18" ht="22.5" x14ac:dyDescent="0.25">
      <c r="A100" s="5">
        <v>2018</v>
      </c>
      <c r="B100" s="47" t="s">
        <v>271</v>
      </c>
      <c r="C100" s="11" t="s">
        <v>267</v>
      </c>
      <c r="D100" s="48" t="s">
        <v>194</v>
      </c>
      <c r="E100" s="21">
        <v>24000000</v>
      </c>
      <c r="F100" s="63" t="s">
        <v>304</v>
      </c>
      <c r="G100" s="25" t="s">
        <v>306</v>
      </c>
      <c r="H100" s="38" t="s">
        <v>330</v>
      </c>
      <c r="I100" s="50" t="s">
        <v>333</v>
      </c>
      <c r="J100" s="2"/>
      <c r="K100" s="62">
        <v>43392</v>
      </c>
      <c r="L100" s="43">
        <v>1</v>
      </c>
      <c r="M100" s="5" t="s">
        <v>31</v>
      </c>
      <c r="N100" s="5" t="s">
        <v>32</v>
      </c>
      <c r="O100" s="5"/>
      <c r="P100" s="5" t="s">
        <v>32</v>
      </c>
      <c r="Q100" s="76"/>
    </row>
    <row r="101" spans="1:18" ht="22.5" x14ac:dyDescent="0.25">
      <c r="A101" s="5">
        <v>2018</v>
      </c>
      <c r="B101" s="30" t="s">
        <v>272</v>
      </c>
      <c r="C101" s="12" t="s">
        <v>268</v>
      </c>
      <c r="D101" s="40" t="s">
        <v>194</v>
      </c>
      <c r="E101" s="23">
        <v>10000000</v>
      </c>
      <c r="F101" s="36" t="s">
        <v>305</v>
      </c>
      <c r="G101" s="30" t="s">
        <v>307</v>
      </c>
      <c r="H101" s="36" t="s">
        <v>331</v>
      </c>
      <c r="I101" s="46" t="s">
        <v>12</v>
      </c>
      <c r="J101" s="2"/>
      <c r="K101" s="62">
        <v>43393</v>
      </c>
      <c r="L101" s="43">
        <v>1</v>
      </c>
      <c r="M101" s="5" t="s">
        <v>31</v>
      </c>
      <c r="N101" s="5" t="s">
        <v>32</v>
      </c>
      <c r="O101" s="5"/>
      <c r="P101" s="5" t="s">
        <v>32</v>
      </c>
      <c r="Q101" s="75"/>
    </row>
    <row r="102" spans="1:18" x14ac:dyDescent="0.25">
      <c r="A102" s="5">
        <v>2018</v>
      </c>
      <c r="B102" s="31" t="s">
        <v>135</v>
      </c>
      <c r="C102" s="13" t="s">
        <v>119</v>
      </c>
      <c r="D102" s="48" t="s">
        <v>194</v>
      </c>
      <c r="E102" s="24">
        <v>200000000</v>
      </c>
      <c r="F102" s="38" t="s">
        <v>235</v>
      </c>
      <c r="G102" s="31" t="s">
        <v>250</v>
      </c>
      <c r="H102" s="38" t="s">
        <v>186</v>
      </c>
      <c r="I102" s="53" t="s">
        <v>12</v>
      </c>
      <c r="J102" s="2"/>
      <c r="K102" s="62">
        <v>43431</v>
      </c>
      <c r="L102" s="43">
        <v>1</v>
      </c>
      <c r="M102" s="5" t="s">
        <v>31</v>
      </c>
      <c r="N102" s="5" t="s">
        <v>31</v>
      </c>
      <c r="O102" s="5">
        <v>2</v>
      </c>
      <c r="P102" s="5" t="s">
        <v>32</v>
      </c>
      <c r="Q102" s="71"/>
    </row>
    <row r="103" spans="1:18" x14ac:dyDescent="0.25">
      <c r="A103" s="5">
        <v>2018</v>
      </c>
      <c r="B103" s="31" t="s">
        <v>135</v>
      </c>
      <c r="C103" s="13" t="s">
        <v>120</v>
      </c>
      <c r="D103" s="48" t="s">
        <v>194</v>
      </c>
      <c r="E103" s="24">
        <v>40000000</v>
      </c>
      <c r="F103" s="38" t="s">
        <v>236</v>
      </c>
      <c r="G103" s="31" t="s">
        <v>308</v>
      </c>
      <c r="H103" s="38" t="s">
        <v>186</v>
      </c>
      <c r="I103" s="53" t="s">
        <v>12</v>
      </c>
      <c r="J103" s="2"/>
      <c r="K103" s="62">
        <v>43431</v>
      </c>
      <c r="L103" s="43">
        <v>1</v>
      </c>
      <c r="M103" s="5" t="s">
        <v>31</v>
      </c>
      <c r="N103" s="5" t="s">
        <v>31</v>
      </c>
      <c r="O103" s="5">
        <v>2</v>
      </c>
      <c r="P103" s="5" t="s">
        <v>31</v>
      </c>
      <c r="Q103" s="73">
        <v>20000000</v>
      </c>
    </row>
    <row r="104" spans="1:18" x14ac:dyDescent="0.25">
      <c r="A104" s="5">
        <v>2018</v>
      </c>
      <c r="B104" s="31" t="s">
        <v>135</v>
      </c>
      <c r="C104" s="13" t="s">
        <v>121</v>
      </c>
      <c r="D104" s="48" t="s">
        <v>194</v>
      </c>
      <c r="E104" s="24">
        <v>160000000</v>
      </c>
      <c r="F104" s="38" t="s">
        <v>237</v>
      </c>
      <c r="G104" s="31" t="s">
        <v>309</v>
      </c>
      <c r="H104" s="38" t="s">
        <v>186</v>
      </c>
      <c r="I104" s="53" t="s">
        <v>12</v>
      </c>
      <c r="J104" s="2"/>
      <c r="K104" s="62">
        <v>43431</v>
      </c>
      <c r="L104" s="43">
        <v>1</v>
      </c>
      <c r="M104" s="5" t="s">
        <v>31</v>
      </c>
      <c r="N104" s="5" t="s">
        <v>31</v>
      </c>
      <c r="O104" s="5">
        <v>2</v>
      </c>
      <c r="P104" s="5" t="s">
        <v>31</v>
      </c>
      <c r="Q104" s="71">
        <v>80000000</v>
      </c>
    </row>
    <row r="105" spans="1:18" ht="22.5" x14ac:dyDescent="0.25">
      <c r="A105" s="5">
        <v>2018</v>
      </c>
      <c r="B105" s="31" t="s">
        <v>273</v>
      </c>
      <c r="C105" s="13" t="s">
        <v>122</v>
      </c>
      <c r="D105" s="48" t="s">
        <v>194</v>
      </c>
      <c r="E105" s="24">
        <v>230000000</v>
      </c>
      <c r="F105" s="36" t="s">
        <v>238</v>
      </c>
      <c r="G105" s="25" t="s">
        <v>251</v>
      </c>
      <c r="H105" s="38" t="s">
        <v>180</v>
      </c>
      <c r="I105" s="53" t="s">
        <v>12</v>
      </c>
      <c r="J105" s="2"/>
      <c r="K105" s="62">
        <v>43431</v>
      </c>
      <c r="L105" s="43">
        <v>1</v>
      </c>
      <c r="M105" s="5" t="s">
        <v>31</v>
      </c>
      <c r="N105" s="5" t="s">
        <v>31</v>
      </c>
      <c r="O105" s="5">
        <v>4</v>
      </c>
      <c r="P105" s="5" t="s">
        <v>31</v>
      </c>
      <c r="Q105" s="71">
        <v>75000000</v>
      </c>
    </row>
    <row r="106" spans="1:18" x14ac:dyDescent="0.25">
      <c r="A106" s="5">
        <v>2018</v>
      </c>
      <c r="B106" s="31" t="s">
        <v>274</v>
      </c>
      <c r="C106" s="13" t="s">
        <v>123</v>
      </c>
      <c r="D106" s="48" t="s">
        <v>194</v>
      </c>
      <c r="E106" s="24">
        <v>66400000</v>
      </c>
      <c r="F106" s="38" t="s">
        <v>239</v>
      </c>
      <c r="G106" s="31" t="s">
        <v>310</v>
      </c>
      <c r="H106" s="38" t="s">
        <v>187</v>
      </c>
      <c r="I106" s="50" t="s">
        <v>333</v>
      </c>
      <c r="J106" s="2"/>
      <c r="K106" s="62">
        <v>43433</v>
      </c>
      <c r="L106" s="43">
        <v>1</v>
      </c>
      <c r="M106" s="5" t="s">
        <v>31</v>
      </c>
      <c r="N106" s="5" t="s">
        <v>32</v>
      </c>
      <c r="O106" s="5"/>
      <c r="P106" s="5" t="s">
        <v>32</v>
      </c>
      <c r="Q106" s="71"/>
    </row>
    <row r="107" spans="1:18" x14ac:dyDescent="0.25">
      <c r="A107" s="5">
        <v>2018</v>
      </c>
      <c r="B107" s="31" t="s">
        <v>275</v>
      </c>
      <c r="C107" s="13" t="s">
        <v>124</v>
      </c>
      <c r="D107" s="48" t="s">
        <v>194</v>
      </c>
      <c r="E107" s="24">
        <v>66400000</v>
      </c>
      <c r="F107" s="38" t="s">
        <v>240</v>
      </c>
      <c r="G107" s="31" t="s">
        <v>311</v>
      </c>
      <c r="H107" s="38" t="s">
        <v>188</v>
      </c>
      <c r="I107" s="50" t="s">
        <v>333</v>
      </c>
      <c r="J107" s="2"/>
      <c r="K107" s="64">
        <v>43454</v>
      </c>
      <c r="L107" s="43">
        <v>1</v>
      </c>
      <c r="M107" s="5" t="s">
        <v>31</v>
      </c>
      <c r="N107" s="5" t="s">
        <v>31</v>
      </c>
      <c r="O107" s="5">
        <v>2</v>
      </c>
      <c r="P107" s="5" t="s">
        <v>31</v>
      </c>
      <c r="Q107" s="71">
        <v>33200000</v>
      </c>
    </row>
    <row r="108" spans="1:18" x14ac:dyDescent="0.25">
      <c r="A108" s="5">
        <v>2018</v>
      </c>
      <c r="B108" s="31" t="s">
        <v>276</v>
      </c>
      <c r="C108" s="13" t="s">
        <v>125</v>
      </c>
      <c r="D108" s="48" t="s">
        <v>194</v>
      </c>
      <c r="E108" s="24">
        <v>66400000</v>
      </c>
      <c r="F108" s="38" t="s">
        <v>241</v>
      </c>
      <c r="G108" s="31" t="s">
        <v>310</v>
      </c>
      <c r="H108" s="38" t="s">
        <v>189</v>
      </c>
      <c r="I108" s="50" t="s">
        <v>333</v>
      </c>
      <c r="J108" s="65"/>
      <c r="K108" s="64">
        <v>43437</v>
      </c>
      <c r="L108" s="43">
        <v>1</v>
      </c>
      <c r="M108" s="5" t="s">
        <v>31</v>
      </c>
      <c r="N108" s="66" t="s">
        <v>32</v>
      </c>
      <c r="O108" s="66"/>
      <c r="P108" s="66" t="s">
        <v>32</v>
      </c>
      <c r="Q108" s="71"/>
      <c r="R108" s="14"/>
    </row>
    <row r="109" spans="1:18" x14ac:dyDescent="0.25">
      <c r="A109" s="5">
        <v>2018</v>
      </c>
      <c r="B109" s="31" t="s">
        <v>281</v>
      </c>
      <c r="C109" s="13" t="s">
        <v>126</v>
      </c>
      <c r="D109" s="48" t="s">
        <v>194</v>
      </c>
      <c r="E109" s="24">
        <v>66400000</v>
      </c>
      <c r="F109" s="38" t="s">
        <v>20</v>
      </c>
      <c r="G109" s="31" t="s">
        <v>312</v>
      </c>
      <c r="H109" s="38" t="s">
        <v>190</v>
      </c>
      <c r="I109" s="50" t="s">
        <v>333</v>
      </c>
      <c r="J109" s="2"/>
      <c r="K109" s="62">
        <v>43440</v>
      </c>
      <c r="L109" s="43">
        <v>1</v>
      </c>
      <c r="M109" s="5" t="s">
        <v>31</v>
      </c>
      <c r="N109" s="5" t="s">
        <v>31</v>
      </c>
      <c r="O109" s="5">
        <v>2</v>
      </c>
      <c r="P109" s="5" t="s">
        <v>31</v>
      </c>
      <c r="Q109" s="73">
        <v>12000000</v>
      </c>
    </row>
    <row r="110" spans="1:18" x14ac:dyDescent="0.25">
      <c r="A110" s="5">
        <v>2018</v>
      </c>
      <c r="B110" s="31" t="s">
        <v>282</v>
      </c>
      <c r="C110" s="13" t="s">
        <v>127</v>
      </c>
      <c r="D110" s="48" t="s">
        <v>194</v>
      </c>
      <c r="E110" s="24">
        <v>66400000</v>
      </c>
      <c r="F110" s="38" t="s">
        <v>20</v>
      </c>
      <c r="G110" s="31" t="s">
        <v>312</v>
      </c>
      <c r="H110" s="38" t="s">
        <v>191</v>
      </c>
      <c r="I110" s="50" t="s">
        <v>333</v>
      </c>
      <c r="J110" s="2"/>
      <c r="K110" s="62">
        <v>43454</v>
      </c>
      <c r="L110" s="43">
        <v>1</v>
      </c>
      <c r="M110" s="5" t="s">
        <v>31</v>
      </c>
      <c r="N110" s="5" t="s">
        <v>31</v>
      </c>
      <c r="O110" s="5">
        <v>2</v>
      </c>
      <c r="P110" s="5" t="s">
        <v>31</v>
      </c>
      <c r="Q110" s="71">
        <v>33200000</v>
      </c>
    </row>
    <row r="111" spans="1:18" x14ac:dyDescent="0.25">
      <c r="A111" s="5">
        <v>2018</v>
      </c>
      <c r="B111" s="31" t="s">
        <v>283</v>
      </c>
      <c r="C111" s="13" t="s">
        <v>128</v>
      </c>
      <c r="D111" s="48" t="s">
        <v>194</v>
      </c>
      <c r="E111" s="24">
        <v>66400000</v>
      </c>
      <c r="F111" s="38" t="s">
        <v>20</v>
      </c>
      <c r="G111" s="31" t="s">
        <v>312</v>
      </c>
      <c r="H111" s="38" t="s">
        <v>192</v>
      </c>
      <c r="I111" s="50" t="s">
        <v>333</v>
      </c>
      <c r="J111" s="2"/>
      <c r="K111" s="62">
        <v>43454</v>
      </c>
      <c r="L111" s="43">
        <v>1</v>
      </c>
      <c r="M111" s="5" t="s">
        <v>31</v>
      </c>
      <c r="N111" s="5" t="s">
        <v>31</v>
      </c>
      <c r="O111" s="5">
        <v>2</v>
      </c>
      <c r="P111" s="5" t="s">
        <v>31</v>
      </c>
      <c r="Q111" s="71">
        <v>33200000</v>
      </c>
    </row>
    <row r="112" spans="1:18" x14ac:dyDescent="0.25">
      <c r="A112" s="5">
        <v>2018</v>
      </c>
      <c r="B112" s="31" t="s">
        <v>284</v>
      </c>
      <c r="C112" s="13" t="s">
        <v>129</v>
      </c>
      <c r="D112" s="48" t="s">
        <v>194</v>
      </c>
      <c r="E112" s="24">
        <v>66400000</v>
      </c>
      <c r="F112" s="38" t="s">
        <v>242</v>
      </c>
      <c r="G112" s="31" t="s">
        <v>313</v>
      </c>
      <c r="H112" s="38" t="s">
        <v>186</v>
      </c>
      <c r="I112" s="50" t="s">
        <v>333</v>
      </c>
      <c r="J112" s="2"/>
      <c r="K112" s="62">
        <v>43404</v>
      </c>
      <c r="L112" s="43">
        <v>1</v>
      </c>
      <c r="M112" s="5" t="s">
        <v>31</v>
      </c>
      <c r="N112" s="5" t="s">
        <v>31</v>
      </c>
      <c r="O112" s="5">
        <v>1</v>
      </c>
      <c r="P112" s="5" t="s">
        <v>31</v>
      </c>
      <c r="Q112" s="71">
        <v>33200000</v>
      </c>
    </row>
    <row r="113" spans="1:17" x14ac:dyDescent="0.25">
      <c r="A113" s="5">
        <v>2018</v>
      </c>
      <c r="B113" s="31" t="s">
        <v>285</v>
      </c>
      <c r="C113" s="13" t="s">
        <v>130</v>
      </c>
      <c r="D113" s="48" t="s">
        <v>194</v>
      </c>
      <c r="E113" s="24">
        <v>66400000</v>
      </c>
      <c r="F113" s="38" t="s">
        <v>242</v>
      </c>
      <c r="G113" s="31" t="s">
        <v>313</v>
      </c>
      <c r="H113" s="38" t="s">
        <v>186</v>
      </c>
      <c r="I113" s="50" t="s">
        <v>333</v>
      </c>
      <c r="J113" s="2"/>
      <c r="K113" s="62">
        <v>43460</v>
      </c>
      <c r="L113" s="43">
        <v>1</v>
      </c>
      <c r="M113" s="5" t="s">
        <v>31</v>
      </c>
      <c r="N113" s="5" t="s">
        <v>31</v>
      </c>
      <c r="O113" s="5">
        <v>1</v>
      </c>
      <c r="P113" s="5" t="s">
        <v>31</v>
      </c>
      <c r="Q113" s="71">
        <v>33200000</v>
      </c>
    </row>
    <row r="114" spans="1:17" x14ac:dyDescent="0.25">
      <c r="A114" s="5">
        <v>2018</v>
      </c>
      <c r="B114" s="31" t="s">
        <v>286</v>
      </c>
      <c r="C114" s="13" t="s">
        <v>131</v>
      </c>
      <c r="D114" s="48" t="s">
        <v>194</v>
      </c>
      <c r="E114" s="24">
        <v>66400000</v>
      </c>
      <c r="F114" s="38" t="s">
        <v>243</v>
      </c>
      <c r="G114" s="31" t="s">
        <v>314</v>
      </c>
      <c r="H114" s="38" t="s">
        <v>192</v>
      </c>
      <c r="I114" s="50" t="s">
        <v>333</v>
      </c>
      <c r="J114" s="2"/>
      <c r="K114" s="62">
        <v>43460</v>
      </c>
      <c r="L114" s="43">
        <v>1</v>
      </c>
      <c r="M114" s="5" t="s">
        <v>31</v>
      </c>
      <c r="N114" s="5" t="s">
        <v>31</v>
      </c>
      <c r="O114" s="5">
        <v>1</v>
      </c>
      <c r="P114" s="5" t="s">
        <v>32</v>
      </c>
      <c r="Q114" s="71"/>
    </row>
    <row r="115" spans="1:17" x14ac:dyDescent="0.25">
      <c r="A115" s="5">
        <v>2018</v>
      </c>
      <c r="B115" s="31" t="s">
        <v>287</v>
      </c>
      <c r="C115" s="13" t="s">
        <v>132</v>
      </c>
      <c r="D115" s="48" t="s">
        <v>194</v>
      </c>
      <c r="E115" s="24">
        <v>66400000</v>
      </c>
      <c r="F115" s="38" t="s">
        <v>244</v>
      </c>
      <c r="G115" s="31" t="s">
        <v>315</v>
      </c>
      <c r="H115" s="38" t="s">
        <v>192</v>
      </c>
      <c r="I115" s="50" t="s">
        <v>333</v>
      </c>
      <c r="J115" s="2"/>
      <c r="K115" s="62">
        <v>43462</v>
      </c>
      <c r="L115" s="43">
        <v>1</v>
      </c>
      <c r="M115" s="5" t="s">
        <v>31</v>
      </c>
      <c r="N115" s="5" t="s">
        <v>31</v>
      </c>
      <c r="O115" s="5">
        <v>1</v>
      </c>
      <c r="P115" s="5" t="s">
        <v>32</v>
      </c>
      <c r="Q115" s="71"/>
    </row>
    <row r="116" spans="1:17" x14ac:dyDescent="0.25">
      <c r="A116" s="5">
        <v>2018</v>
      </c>
      <c r="B116" s="31" t="s">
        <v>288</v>
      </c>
      <c r="C116" s="13" t="s">
        <v>133</v>
      </c>
      <c r="D116" s="48" t="s">
        <v>194</v>
      </c>
      <c r="E116" s="24">
        <v>66400000</v>
      </c>
      <c r="F116" s="38" t="s">
        <v>20</v>
      </c>
      <c r="G116" s="31" t="s">
        <v>312</v>
      </c>
      <c r="H116" s="38" t="s">
        <v>193</v>
      </c>
      <c r="I116" s="50" t="s">
        <v>333</v>
      </c>
      <c r="J116" s="2"/>
      <c r="K116" s="62">
        <v>43460</v>
      </c>
      <c r="L116" s="43">
        <v>1</v>
      </c>
      <c r="M116" s="5" t="s">
        <v>31</v>
      </c>
      <c r="N116" s="5" t="s">
        <v>31</v>
      </c>
      <c r="O116" s="5">
        <v>2</v>
      </c>
      <c r="P116" s="5" t="s">
        <v>31</v>
      </c>
      <c r="Q116" s="71">
        <v>33200000</v>
      </c>
    </row>
    <row r="117" spans="1:17" ht="22.5" x14ac:dyDescent="0.25">
      <c r="A117" s="5">
        <v>2018</v>
      </c>
      <c r="B117" s="31" t="s">
        <v>289</v>
      </c>
      <c r="C117" s="13" t="s">
        <v>134</v>
      </c>
      <c r="D117" s="48" t="s">
        <v>194</v>
      </c>
      <c r="E117" s="24">
        <v>66400000</v>
      </c>
      <c r="F117" s="38" t="s">
        <v>245</v>
      </c>
      <c r="G117" s="31" t="s">
        <v>316</v>
      </c>
      <c r="H117" s="38" t="s">
        <v>193</v>
      </c>
      <c r="I117" s="50" t="s">
        <v>333</v>
      </c>
      <c r="J117" s="2"/>
      <c r="K117" s="62">
        <v>43460</v>
      </c>
      <c r="L117" s="43">
        <v>1</v>
      </c>
      <c r="M117" s="5" t="s">
        <v>31</v>
      </c>
      <c r="N117" s="5" t="s">
        <v>31</v>
      </c>
      <c r="O117" s="5">
        <v>2</v>
      </c>
      <c r="P117" s="5" t="s">
        <v>32</v>
      </c>
      <c r="Q117" s="71"/>
    </row>
    <row r="118" spans="1:17" x14ac:dyDescent="0.25">
      <c r="A118" s="5">
        <v>2018</v>
      </c>
      <c r="B118" s="31" t="s">
        <v>290</v>
      </c>
      <c r="C118" s="13" t="s">
        <v>135</v>
      </c>
      <c r="D118" s="48" t="s">
        <v>194</v>
      </c>
      <c r="E118" s="24">
        <v>66400000</v>
      </c>
      <c r="F118" s="38" t="s">
        <v>246</v>
      </c>
      <c r="G118" s="31" t="s">
        <v>317</v>
      </c>
      <c r="H118" s="38" t="s">
        <v>188</v>
      </c>
      <c r="I118" s="50" t="s">
        <v>333</v>
      </c>
      <c r="J118" s="2"/>
      <c r="K118" s="62">
        <v>43462</v>
      </c>
      <c r="L118" s="43">
        <v>1</v>
      </c>
      <c r="M118" s="5" t="s">
        <v>31</v>
      </c>
      <c r="N118" s="5" t="s">
        <v>31</v>
      </c>
      <c r="O118" s="5">
        <v>2</v>
      </c>
      <c r="P118" s="5" t="s">
        <v>31</v>
      </c>
      <c r="Q118" s="73">
        <v>33200000</v>
      </c>
    </row>
    <row r="119" spans="1:17" x14ac:dyDescent="0.25">
      <c r="A119" s="5">
        <v>2018</v>
      </c>
      <c r="B119" s="31" t="s">
        <v>291</v>
      </c>
      <c r="C119" s="13" t="s">
        <v>136</v>
      </c>
      <c r="D119" s="48" t="s">
        <v>194</v>
      </c>
      <c r="E119" s="24">
        <v>66400000</v>
      </c>
      <c r="F119" s="38" t="s">
        <v>246</v>
      </c>
      <c r="G119" s="31" t="s">
        <v>317</v>
      </c>
      <c r="H119" s="38" t="s">
        <v>188</v>
      </c>
      <c r="I119" s="50" t="s">
        <v>333</v>
      </c>
      <c r="J119" s="2"/>
      <c r="K119" s="62">
        <v>43460</v>
      </c>
      <c r="L119" s="43">
        <v>1</v>
      </c>
      <c r="M119" s="5" t="s">
        <v>31</v>
      </c>
      <c r="N119" s="5" t="s">
        <v>31</v>
      </c>
      <c r="O119" s="5">
        <v>1</v>
      </c>
      <c r="P119" s="5" t="s">
        <v>32</v>
      </c>
      <c r="Q119" s="71"/>
    </row>
    <row r="120" spans="1:17" x14ac:dyDescent="0.25">
      <c r="A120" s="5">
        <v>2018</v>
      </c>
      <c r="B120" s="47" t="s">
        <v>292</v>
      </c>
      <c r="C120" s="13" t="s">
        <v>137</v>
      </c>
      <c r="D120" s="48" t="s">
        <v>194</v>
      </c>
      <c r="E120" s="24">
        <v>66400000</v>
      </c>
      <c r="F120" s="38" t="s">
        <v>247</v>
      </c>
      <c r="G120" s="31" t="s">
        <v>29</v>
      </c>
      <c r="H120" s="38" t="s">
        <v>196</v>
      </c>
      <c r="I120" s="50" t="s">
        <v>333</v>
      </c>
      <c r="J120" s="2"/>
      <c r="K120" s="62">
        <v>43460</v>
      </c>
      <c r="L120" s="43">
        <v>1</v>
      </c>
      <c r="M120" s="5" t="s">
        <v>31</v>
      </c>
      <c r="N120" s="5" t="s">
        <v>31</v>
      </c>
      <c r="O120" s="5">
        <v>2</v>
      </c>
      <c r="P120" s="5" t="s">
        <v>31</v>
      </c>
      <c r="Q120" s="71">
        <v>33200000</v>
      </c>
    </row>
    <row r="121" spans="1:17" x14ac:dyDescent="0.25">
      <c r="A121" s="5">
        <v>2018</v>
      </c>
      <c r="B121" s="47" t="s">
        <v>293</v>
      </c>
      <c r="C121" s="15" t="s">
        <v>138</v>
      </c>
      <c r="D121" s="48" t="s">
        <v>194</v>
      </c>
      <c r="E121" s="24">
        <v>66400000</v>
      </c>
      <c r="F121" s="38" t="s">
        <v>203</v>
      </c>
      <c r="G121" s="31" t="s">
        <v>310</v>
      </c>
      <c r="H121" s="38" t="s">
        <v>332</v>
      </c>
      <c r="I121" s="50" t="s">
        <v>333</v>
      </c>
      <c r="J121" s="67"/>
      <c r="K121" s="62">
        <v>43460</v>
      </c>
      <c r="L121" s="43">
        <v>1</v>
      </c>
      <c r="M121" s="68" t="s">
        <v>31</v>
      </c>
      <c r="N121" s="68" t="s">
        <v>31</v>
      </c>
      <c r="O121" s="68">
        <v>1</v>
      </c>
      <c r="P121" s="68" t="s">
        <v>32</v>
      </c>
      <c r="Q121" s="71"/>
    </row>
    <row r="146" spans="1:1" x14ac:dyDescent="0.25">
      <c r="A146" s="7" t="s">
        <v>334</v>
      </c>
    </row>
  </sheetData>
  <dataValidations count="6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C3 C8:C9 C101:C1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E9 E101:E1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F8:F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3 G8:G9">
      <formula1>-99999999999</formula1>
      <formula2>99999999999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K2:K121">
      <formula1>1900/1/1</formula1>
      <formula2>3000/1/1</formula2>
    </dataValidation>
  </dataValidation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 GENERAL CONTRATACIÓN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Casas</dc:creator>
  <cp:lastModifiedBy>Jairo Prieto</cp:lastModifiedBy>
  <dcterms:created xsi:type="dcterms:W3CDTF">2020-08-28T11:40:24Z</dcterms:created>
  <dcterms:modified xsi:type="dcterms:W3CDTF">2021-03-23T21:53:22Z</dcterms:modified>
</cp:coreProperties>
</file>