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CONTTRATOS  AÑO 2017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138" i="1" l="1"/>
  <c r="L102" i="1" l="1"/>
  <c r="L85" i="1"/>
  <c r="L65" i="1"/>
  <c r="L59" i="1"/>
  <c r="L138" i="1" l="1"/>
</calcChain>
</file>

<file path=xl/sharedStrings.xml><?xml version="1.0" encoding="utf-8"?>
<sst xmlns="http://schemas.openxmlformats.org/spreadsheetml/2006/main" count="2360" uniqueCount="641">
  <si>
    <t>No. CONTRATO</t>
  </si>
  <si>
    <t>MODALIDAD DE SELECCIÓN</t>
  </si>
  <si>
    <t>CLASE DE CTO</t>
  </si>
  <si>
    <t>CONTRATISTA</t>
  </si>
  <si>
    <t>IDENTIFICACION</t>
  </si>
  <si>
    <t>OBJETO</t>
  </si>
  <si>
    <t xml:space="preserve">No. CTO INTER                                                                                                            </t>
  </si>
  <si>
    <t xml:space="preserve">FUERZA </t>
  </si>
  <si>
    <t>VENCIMIENTO INTER</t>
  </si>
  <si>
    <t>VALOR INICIAL CONTRATO</t>
  </si>
  <si>
    <t>VALOR ADICIONES</t>
  </si>
  <si>
    <t>FECHA SUSCRIPCION CONTRATO</t>
  </si>
  <si>
    <t>FECHA DE INICIO CONTRATO</t>
  </si>
  <si>
    <t>FECHA TERMINACION CONTRATO</t>
  </si>
  <si>
    <t>ESTADO DEL CONTRATO</t>
  </si>
  <si>
    <t>FECHA DE LIQUIDACIÓN</t>
  </si>
  <si>
    <t>ORDENAD. DEL GASTO</t>
  </si>
  <si>
    <t>NOMBRE SUPERVISOR/ INTERVENTOR</t>
  </si>
  <si>
    <t>FECHA NOTIFICACION</t>
  </si>
  <si>
    <t>GARANTÍAS / TIPO DE GARANTÍA</t>
  </si>
  <si>
    <t>FECHA EXPEDICIÓN GARANTIAS</t>
  </si>
  <si>
    <t>GARANTÍAS / ENTIDAD ASEGURADORA</t>
  </si>
  <si>
    <t>GARANTÍAS / NÚMERO DE LA GARANTÍA</t>
  </si>
  <si>
    <t>GARANTÍAS / RIESGOS ASEGURADOS</t>
  </si>
  <si>
    <t>GARANTÍAS / PORCENTAJE ( % ) ASEGURADO</t>
  </si>
  <si>
    <t>GARANTÍAS / VALOR ASEGURADO</t>
  </si>
  <si>
    <t>NO. PROCESO</t>
  </si>
  <si>
    <t>009-001-2017</t>
  </si>
  <si>
    <t>009-002-2017</t>
  </si>
  <si>
    <t>009-003-2017</t>
  </si>
  <si>
    <t>009-004-2017</t>
  </si>
  <si>
    <t>009-005-2017</t>
  </si>
  <si>
    <t>009-006-2017</t>
  </si>
  <si>
    <t>009-007-2017</t>
  </si>
  <si>
    <t>009-008-2017</t>
  </si>
  <si>
    <t>009-009-2017</t>
  </si>
  <si>
    <t>009-010-2017</t>
  </si>
  <si>
    <t>009-011-2017</t>
  </si>
  <si>
    <t>009-012-2017</t>
  </si>
  <si>
    <t>009-013-2017</t>
  </si>
  <si>
    <t>009-014-2017</t>
  </si>
  <si>
    <t>009-015-2017</t>
  </si>
  <si>
    <t>009-016-2017</t>
  </si>
  <si>
    <t>009-17-2017</t>
  </si>
  <si>
    <t>009-018-2017</t>
  </si>
  <si>
    <t>009-019-2017</t>
  </si>
  <si>
    <t>009-020-2017</t>
  </si>
  <si>
    <t>009-021-2017</t>
  </si>
  <si>
    <t>009-022-2017</t>
  </si>
  <si>
    <t>009-023-2017</t>
  </si>
  <si>
    <t>009-024-2017</t>
  </si>
  <si>
    <t>009-025-2017</t>
  </si>
  <si>
    <t>009-026-2017</t>
  </si>
  <si>
    <t>009-027-2017</t>
  </si>
  <si>
    <t>009-028-2017</t>
  </si>
  <si>
    <t>009-029-2017</t>
  </si>
  <si>
    <t>009-030-2017</t>
  </si>
  <si>
    <t>009-031-2017</t>
  </si>
  <si>
    <t>009-032-2017</t>
  </si>
  <si>
    <t>009-033-2017</t>
  </si>
  <si>
    <t>009-034-2017</t>
  </si>
  <si>
    <t>009-035-2017</t>
  </si>
  <si>
    <t>009-036-2017</t>
  </si>
  <si>
    <t>009-037-2017</t>
  </si>
  <si>
    <t>009-038-2017</t>
  </si>
  <si>
    <t>009-039-2017</t>
  </si>
  <si>
    <t>009-040-2017</t>
  </si>
  <si>
    <t>009-041-2017</t>
  </si>
  <si>
    <t>009-042-2017</t>
  </si>
  <si>
    <t>009-043-2017</t>
  </si>
  <si>
    <t>009-044-2017</t>
  </si>
  <si>
    <t>009-045-2017</t>
  </si>
  <si>
    <t>009-046-2017</t>
  </si>
  <si>
    <t>009-047-2017</t>
  </si>
  <si>
    <t>009-048-2017</t>
  </si>
  <si>
    <t>009-049-2017</t>
  </si>
  <si>
    <t>009-050-2017</t>
  </si>
  <si>
    <t>009-051-2017</t>
  </si>
  <si>
    <t>009-052-2017</t>
  </si>
  <si>
    <t>009-053-2017</t>
  </si>
  <si>
    <t>009-054-2017</t>
  </si>
  <si>
    <t>009-055-2017</t>
  </si>
  <si>
    <t>009-056-2017</t>
  </si>
  <si>
    <t>009-057-2017</t>
  </si>
  <si>
    <t>009-058-2017</t>
  </si>
  <si>
    <t>009-059-2017</t>
  </si>
  <si>
    <t>009-060-2017</t>
  </si>
  <si>
    <t>009-061-2017</t>
  </si>
  <si>
    <t>009-062-2017</t>
  </si>
  <si>
    <t>009-063-2017</t>
  </si>
  <si>
    <t>009-064-2017</t>
  </si>
  <si>
    <t>009-065-2017</t>
  </si>
  <si>
    <t>009-066-2017</t>
  </si>
  <si>
    <t>009-067-2017</t>
  </si>
  <si>
    <t>009-068-2017</t>
  </si>
  <si>
    <t>009-069-2017</t>
  </si>
  <si>
    <t>009-070-2017</t>
  </si>
  <si>
    <t>009-071-2017</t>
  </si>
  <si>
    <t>009-072-2017</t>
  </si>
  <si>
    <t>009-073-201</t>
  </si>
  <si>
    <t>009-074-2017</t>
  </si>
  <si>
    <t>009-075-2017</t>
  </si>
  <si>
    <t>009-076-2017</t>
  </si>
  <si>
    <t>009-077-2017</t>
  </si>
  <si>
    <t>009-078-2017</t>
  </si>
  <si>
    <t>009-079-2017</t>
  </si>
  <si>
    <t>009-080-2017</t>
  </si>
  <si>
    <t>009-081-2017</t>
  </si>
  <si>
    <t>009-082-2017</t>
  </si>
  <si>
    <t>009-083-2017</t>
  </si>
  <si>
    <t>009-084-2017</t>
  </si>
  <si>
    <t>009-085-2017</t>
  </si>
  <si>
    <t>009-086-2017</t>
  </si>
  <si>
    <t>009-087-2017</t>
  </si>
  <si>
    <t>009-088-2017</t>
  </si>
  <si>
    <t>009-089-2017</t>
  </si>
  <si>
    <t>009-090-2017</t>
  </si>
  <si>
    <t>009-091-2017</t>
  </si>
  <si>
    <t>009-092-2017</t>
  </si>
  <si>
    <t>009-093-2017</t>
  </si>
  <si>
    <t>09-094-2017</t>
  </si>
  <si>
    <t>009-095-2017</t>
  </si>
  <si>
    <t>009-096-2017</t>
  </si>
  <si>
    <t>009-097-2017</t>
  </si>
  <si>
    <t>009-098-2017</t>
  </si>
  <si>
    <t>009-099-2017</t>
  </si>
  <si>
    <t>009-100-2017</t>
  </si>
  <si>
    <t>009-101-2017</t>
  </si>
  <si>
    <t>009-102-2017</t>
  </si>
  <si>
    <t>009-103-2017</t>
  </si>
  <si>
    <t>009-104-2017</t>
  </si>
  <si>
    <t>009-105-2017</t>
  </si>
  <si>
    <t>009-106-2017</t>
  </si>
  <si>
    <t>009-107-2017</t>
  </si>
  <si>
    <t>009-108-2017</t>
  </si>
  <si>
    <t>009-109-2017</t>
  </si>
  <si>
    <t>009-110-2017</t>
  </si>
  <si>
    <t>009-111-2017</t>
  </si>
  <si>
    <t>009-112-2017</t>
  </si>
  <si>
    <t>009-113-2017</t>
  </si>
  <si>
    <t>009-114-2017</t>
  </si>
  <si>
    <t>009-115-2017</t>
  </si>
  <si>
    <t>009-116-2017</t>
  </si>
  <si>
    <t>009-117-2017</t>
  </si>
  <si>
    <t>009-118-2017</t>
  </si>
  <si>
    <t>009-119-2017</t>
  </si>
  <si>
    <t>009-120-2017</t>
  </si>
  <si>
    <t>009-121-2017</t>
  </si>
  <si>
    <t>009-122-2017</t>
  </si>
  <si>
    <t>009-123-2017</t>
  </si>
  <si>
    <t>009-124-2017</t>
  </si>
  <si>
    <t>009-125-2017</t>
  </si>
  <si>
    <t>009-126-2017</t>
  </si>
  <si>
    <t>009-127-2017</t>
  </si>
  <si>
    <t>009-128-2017</t>
  </si>
  <si>
    <t>009-129-2017</t>
  </si>
  <si>
    <t>009-130-2017</t>
  </si>
  <si>
    <t>009-131-2017</t>
  </si>
  <si>
    <t>009-132-2017</t>
  </si>
  <si>
    <t>009-133-2017</t>
  </si>
  <si>
    <t>009-134-2017</t>
  </si>
  <si>
    <t>009-135-2017</t>
  </si>
  <si>
    <t>009-136-2017</t>
  </si>
  <si>
    <t>FRUTAS  Y VERDURAS  DEL LLANO   LTDA</t>
  </si>
  <si>
    <t>FUNDACION GEOFOREST</t>
  </si>
  <si>
    <t>CARNES  DANNY  LTDA</t>
  </si>
  <si>
    <t>COMERCIALIZADORA  FUESANTA  S.A.S</t>
  </si>
  <si>
    <t>CONTRASARIARI</t>
  </si>
  <si>
    <t>TRANSPORTE SASN JOSE DEL GUAVIARE  SAS.</t>
  </si>
  <si>
    <t>UNIMAR  DISTRIBUCIONES  SAS.</t>
  </si>
  <si>
    <t xml:space="preserve">ADIEL CALDERON  VACA </t>
  </si>
  <si>
    <t>GASEOSAS  CORDOBA  SAS. VILLAVICENCIO</t>
  </si>
  <si>
    <t xml:space="preserve">ELSA FLORAIBA ALVAREZ TRIANA </t>
  </si>
  <si>
    <t xml:space="preserve">ESTACION  DE SERVICIO  EL NUEVO  NAVEGANTE    VIA  AL AEROPUERTO  SAS.    </t>
  </si>
  <si>
    <t>MARGARITA    BUSTOS   PEÑA</t>
  </si>
  <si>
    <t>BIG PASS SAS.</t>
  </si>
  <si>
    <t>CARNES DANNY  LTDA</t>
  </si>
  <si>
    <t>CARNES  DANNY LTDA</t>
  </si>
  <si>
    <t>CARNES   DANNY  LTDA</t>
  </si>
  <si>
    <t xml:space="preserve">DAMASCO   SEGURIDAD  LIMITADA </t>
  </si>
  <si>
    <t xml:space="preserve">NIGUEL GONZALO ISIDRO   MONTAÑEZ </t>
  </si>
  <si>
    <t xml:space="preserve">LUIS HERNAN PEREZ  BAQUERO </t>
  </si>
  <si>
    <t>FRUTAS Y VERDURAS DEL LLANO   LTDA</t>
  </si>
  <si>
    <t>TRANSPORTE SAN JOSE DEL GUAVIARE  SAS.</t>
  </si>
  <si>
    <t xml:space="preserve">LUIS GONZAGA ACEVEDO   VELEZ </t>
  </si>
  <si>
    <t xml:space="preserve">NANCY   RIVERA  PIÑEROS </t>
  </si>
  <si>
    <t>HUMBERTO  CAMACHO   MOSQUERA</t>
  </si>
  <si>
    <t xml:space="preserve">ROSA  MARCELA   PEÑA  BUSTOS </t>
  </si>
  <si>
    <t>REINALDO   ARIAS    MEDINA</t>
  </si>
  <si>
    <t xml:space="preserve">CARNES  DANNY   LTDA </t>
  </si>
  <si>
    <t>STARCOMPUTO DE COLOMBIA S.A.S</t>
  </si>
  <si>
    <t>LUIS GIOVANNY JIMENEZ  MORA</t>
  </si>
  <si>
    <t>ENERGIA  Y POTENCIA S.A.S</t>
  </si>
  <si>
    <t xml:space="preserve">GLORIA SANTOS   CACERES </t>
  </si>
  <si>
    <t>DISTRIBUCIONES  ALIADAS  S.A.S</t>
  </si>
  <si>
    <t>CONTROL Y GESTION   AMBIENTAL S.A.S</t>
  </si>
  <si>
    <t>JORGE ELIECER GARCIA  REYES</t>
  </si>
  <si>
    <t>PORTES DE COLOMBIA S.A.S</t>
  </si>
  <si>
    <t>INDUSTRIA NUTRICIONAL AVICOLA  SAS</t>
  </si>
  <si>
    <t>MARIA   CAMILA  VANEGAS    CARRETERO</t>
  </si>
  <si>
    <t>MARTINA  CHAPARRO  DE SERRATO</t>
  </si>
  <si>
    <t>MECANICA  AUTOMOTRIZ   MK</t>
  </si>
  <si>
    <t>LINA YANETH   SERNA   DELGADO</t>
  </si>
  <si>
    <t>ERNESTO   ROJAS  SANCHEZ</t>
  </si>
  <si>
    <t>MARIA NAIDU ALBARRACIN   HERNANDEZ</t>
  </si>
  <si>
    <t>E.D.S EL AEROPUERTO</t>
  </si>
  <si>
    <t>ASESORIAS  E INGENIERIA   SERVICIOS  Y SUMINSTROS  S.A.S</t>
  </si>
  <si>
    <t>C &amp; P LICITACIONES   Y CONSULTORIAS S.A.S</t>
  </si>
  <si>
    <t xml:space="preserve">ALVARO ALEXANDER  AGUDELO </t>
  </si>
  <si>
    <t>HUMBERTO CAMACHO   MOSQUERA</t>
  </si>
  <si>
    <t xml:space="preserve">ESTACION  DE SERVICIO  EL NUEVO NAVEGANTE </t>
  </si>
  <si>
    <t>VIGILANCIA SATELITAL   LOCALIZAMOS  S.A.S</t>
  </si>
  <si>
    <t xml:space="preserve">EDELMIRA   REY  SERRATO </t>
  </si>
  <si>
    <t>MARIA CAMILA   VANEGAS   CARRETERO</t>
  </si>
  <si>
    <t xml:space="preserve">MIRIAM RAQUEL  SANDOVAL </t>
  </si>
  <si>
    <t>WILLIAM COBO   JIMENEZ</t>
  </si>
  <si>
    <t>COLTECH  S.A.S</t>
  </si>
  <si>
    <t>SONIA  ISABEL   PEDRAZA  RIAÑO</t>
  </si>
  <si>
    <t>CESAR AUGUSTO MANCIPE URIBE</t>
  </si>
  <si>
    <t>INVERSIONES  M,F,P, SAS</t>
  </si>
  <si>
    <t xml:space="preserve">LUIS DOMINGUEZN CANTOR </t>
  </si>
  <si>
    <t>GASEOASA  DE CORDOBA  SAS</t>
  </si>
  <si>
    <t>PC. PRONTO   SOCIEDAD POR ACIONES   SIMPLIFICADA</t>
  </si>
  <si>
    <t xml:space="preserve">  CARNES  DANNY  LTDA</t>
  </si>
  <si>
    <t>MATTHEWS CONSTRUCIONES   CONSULTOIAS Y SUMINISTROS  SAS</t>
  </si>
  <si>
    <t>APOYO LOGISTICO   TRASNPORTE EMPRESARIAL  EU.</t>
  </si>
  <si>
    <t xml:space="preserve">INDUSTRIA  DE ALIMENTOS  EL BUEN GUSTO </t>
  </si>
  <si>
    <t>COMERCIAL RINO  S.AS</t>
  </si>
  <si>
    <t>ASOCIACION  ACCION SOCIAL  FAC  APIAY</t>
  </si>
  <si>
    <t>INDUSTRIA NUTRICIONAL  AVICOLA  S.A.S</t>
  </si>
  <si>
    <t>FRUTAS Y VERDURAS  DEL LLANO   LTDA</t>
  </si>
  <si>
    <t>CARNES   DANNY LTDA</t>
  </si>
  <si>
    <t xml:space="preserve">E.D.S  SABANA   LARGA </t>
  </si>
  <si>
    <t>LINA YANETH  SERNA  DELGADO</t>
  </si>
  <si>
    <t>DISTRIBUCIONES  PEDRAZA  RIAÑO</t>
  </si>
  <si>
    <t xml:space="preserve">AC   SUMINISTROS </t>
  </si>
  <si>
    <t>TRANSPORTES  SAN JOSE DEL GUAVIARE SAS</t>
  </si>
  <si>
    <t>MACS   COMERCIALIZADORA   Y DEISTRIBUIDORA  S.A.S</t>
  </si>
  <si>
    <t xml:space="preserve">TRASNPORTES   CARIMAGUA   COMERCIALIZADORA </t>
  </si>
  <si>
    <t>DISTRIBUCIONES    PEDRAZA  RIAÑO</t>
  </si>
  <si>
    <t xml:space="preserve">FABIOLA   PEREZ </t>
  </si>
  <si>
    <t>MULTISERVICIOS   MHM SAS.</t>
  </si>
  <si>
    <t xml:space="preserve">ALIMENTOS   DIVERSOS  DE COLOMBIA </t>
  </si>
  <si>
    <t xml:space="preserve">ESTACION DE SERVICIO  IRIQUE </t>
  </si>
  <si>
    <t>GAS  ZIPA  S.A.S. E.S.P</t>
  </si>
  <si>
    <t>CFJ FRUTAS  Y VERDURAS  Y COMIDAS  DE COLOMBIA  S.A.S</t>
  </si>
  <si>
    <t>INVERSIONES  NUTRIR SAS</t>
  </si>
  <si>
    <t xml:space="preserve"> CONTROL  GROUP IND SAS</t>
  </si>
  <si>
    <t>INVERSIONES   NUTRIR  SAS</t>
  </si>
  <si>
    <t xml:space="preserve">CAJA DE COMPENSACION   FAMILIAR   COFREM </t>
  </si>
  <si>
    <t xml:space="preserve">CORPORACION   SOCIAL   CULTURAL  Y DEPORTIVA  DE  LA ORINOQUIA </t>
  </si>
  <si>
    <t>OLGA  LUCIA CATAÑO</t>
  </si>
  <si>
    <t>MACS COMERCIALIZADORA  Y   DISTRIBUIDORA S.A.S.</t>
  </si>
  <si>
    <t>LIBIA YANNETH HERNANDEZ CHAPARRO</t>
  </si>
  <si>
    <t xml:space="preserve">ARLEXS GERMAN   GONGORA AMAYA Y/O FILTROS PURA </t>
  </si>
  <si>
    <t>COMERCIALIZADORA  OFI-SERVI LTDA</t>
  </si>
  <si>
    <t xml:space="preserve">SUMINISTRO DE FRUTAS  Y VERDURAS   PARA LOS PUNTOS DE PRE AGRUPAMIENTO   TEMPORAL </t>
  </si>
  <si>
    <t>SUMINISTRO  DE  PRODUCTOS  VIVERES FRESCOS , CARNICOS Y LACTEOS   PUNTOS DE PRE-AGRUPAMIENTO  TEMPORAL</t>
  </si>
  <si>
    <t xml:space="preserve">SUMINISTRO  DE PRODUCTOS CARNICOS   Y LACTEOS   PARA  LOS  PUNTOS DE PRER -AGRUPAMIENTO </t>
  </si>
  <si>
    <t xml:space="preserve">SUMINISTRO  DE PRODUCTOS   COMO  BEBIDA   CARBONATADA ( GASEOSA)  Y JUGOS  PARA LOS PUNTOS  DE PRE AGRUPAMIENTO </t>
  </si>
  <si>
    <t xml:space="preserve">SUMINISTRO  DE PRODUCTOS   VIVERES   FRESCOS - CARNICOS -Y LACTEOS  PARA LOS PUNTOS DE PRE-AGRUPAMIENTO   GUAVIARE </t>
  </si>
  <si>
    <t>PRESTAR EL SERVICIO  DE TRASNPORTE  DE CARGA   VIA TERRESTRE   PARA LOS PUNTOS  DE PRE- AGRUPAMIENTO  TEMPORAL   DEPARTAMENTO DEL META</t>
  </si>
  <si>
    <t>PRESTAR EL SERVICIO  DE TRASNPORTE  DE CARGA   VIA TERRESTRE   PARA LOS PUNTOS  DE PRE- AGRUPAMIENTO  TEMPORAL   DEPARTAMENTO DEL META -GUAVIARE  Y ARAUCA</t>
  </si>
  <si>
    <t>REALIZAR   SUMINISTRO  DE   PRODUCTOS   VIVERES FRESCOS - CARNICOS Y LACTEOS   PARA LOS PUNTOS  DE PRE- AGRUPAMIENTO  TEMPORAL   ARAUCA</t>
  </si>
  <si>
    <t>REALIZAR   SUMINISTRO  DE   PRODUCTOS   VIVERES FRESCOS - CARNICOS Y LACTEOS   PARA LOS PUNTOS  DE PRE- AGRUPAMIENTO  TEMPORAL    GUAVIARE</t>
  </si>
  <si>
    <t xml:space="preserve">REALIZAR SUMINISTRO DE PRODUCTOS   VIVERES  FRESCOS - CARNICOS  Y LACTEOS   PARA LOS PUNTOS DE  PRE AGRUPAMIENTO  TEMPORAL   ARAUCA </t>
  </si>
  <si>
    <t>REALIZAR  SUMINISTRO  DE   PRODUCTOS  DE ASEO Y ABARROTES   PARA LOS PUNTOS DE PRE- AGRUPAMIENTO TEMPORAL</t>
  </si>
  <si>
    <t xml:space="preserve">REALIZAR EL SUMINISTRO  DE PRODUCTOS  CARNICOS  Y LACTEOS   PARA LOS PUNTOS  DE PRE-AGRUPAMIENTO  TEMPORAL   META  GUAVIARE  Y ARAUCA </t>
  </si>
  <si>
    <t>REALIZAR  SUMINISTRO  DE   PRODUCTOS    COMO BEBIDA   CARBONATADA ( GASEOASA)   JUGO   Y AGUA   PARA LOS PUNTOS  DE PRE-AGRUPAMIENTO   TEMPORAL   META -GUAVAIRE - ARAUCA</t>
  </si>
  <si>
    <t xml:space="preserve">SUMINSTRO DE  COMBUSTIBLE , GRASAS Y LUBRICANTES    AGUA  DE BATERIA , LIQUIDO DE FRENOS  Y REFRIGERANTES   PARA  MOTOR   UNIDADES  MILIATRES  DE CUBARRAL  META  </t>
  </si>
  <si>
    <t xml:space="preserve">SUMINISTROS DE COMBUSTBLES , GRASAS Y LUBRICANTES  AGUA  PARA  BATERIA, LIQUIDO DE FRENOS   Y REFRIGERANTES  PARA   MOTOR   UNIDADES  MILITARES  DE  PUERTO  INIRIDA GUIANIA </t>
  </si>
  <si>
    <t xml:space="preserve">SUMINISTRO  DE COMBUSTIBLE , GRASA Y LUBRICANTES , AGUA  PARA BATERIA , LIQUIDO DE FRENOS   Y REFRIGERANTE   PARA   MOTOR  DESTINO -UNIDADES  MILIATRES  DE   PUERTO CARREÑO  VICHADA </t>
  </si>
  <si>
    <t xml:space="preserve">SUMINISTROS  DE VALES  Y/O BONOS DE COMBUSTIBLE CON DESTINO   A LA FUERZA  PUBLICA  </t>
  </si>
  <si>
    <t>SUMINISTRO DE  CARNICOS , COMEDOR AGLO   BITER 7/   BIVAR  21     CUBARRAL -  GRANADA  META</t>
  </si>
  <si>
    <t>SUMINISTRO DE CARNICOS  COMEDOR AGLO  BASER 22 /   BICAM NO 24    GUAVIARE</t>
  </si>
  <si>
    <t xml:space="preserve">SUMINISTRO DE CARNICOS  COMEDOR AGLO    BISER 20 BATLA BASER 7   CACOM NO 2    VILLAVICENCIO   META </t>
  </si>
  <si>
    <t>SERVICIO DE VIGILANCIA   PRIVADA   FIJA Y ARMADA  LAS 24  HORAS DEL  DIA   INSTALACIONES  DE SEDE  PARQUE EL HACAH Y ANILLO  VIAL</t>
  </si>
  <si>
    <t>SUMINISTRO DE COMBUSTIBLES. GRASA Y LUBRICANTES , AGUA PARA  BATERIA . LIQUIDO DE FRENSO Y REFRIGERANTES   UNIADES MILITARES DE   SARAVENMA ARAUCA</t>
  </si>
  <si>
    <t xml:space="preserve">SUMINISTRO DE COMBUSTIBLE , GRASAS YLUBRINATES , LIQUIDO DE FRENOS , AGUA PARA BATERIA  Y REFRIGERANTES  UNIDADES DE ARMADA  EJERCITO  TAURAMENA  CASANARE </t>
  </si>
  <si>
    <t xml:space="preserve">PRESTAR  SERVICIO  DE TRANSPORTE  DE CARGA   VIA TERRESTRE   PARA LOS PUNTOS DE  PRE AGRUPAMIENTO   TEMPORAL   EN EL META </t>
  </si>
  <si>
    <t xml:space="preserve">REALIZAR  EL SUMINISTRO  DE PRODUCTOS   VIVERES FRESCOS  - CARNICOS  Y LACTEOS   PARA PUNTO DE PRE-AGRUPAMIENTO   TEMPORAL </t>
  </si>
  <si>
    <t>REALIZAR  EL SUMINISTRO  DE PRODUCTOS   CARNICOS   Y LACTEOS   PARA LOS PUNTOS  DE PRE AGRUPAMIENTO   TEMPORAL   META- GUAVIARE - ARAUCA</t>
  </si>
  <si>
    <t xml:space="preserve">REALIZAR SUMINISTROM DE PRODUCTOS   VIVERES   FRESCOS  Y ABARROTES   PARA LOS PUNTOS  D EPRE AGRUPAMIENTO   TEMPORAL   META </t>
  </si>
  <si>
    <t>REALIZAR   EL SUMIISTRO  DE PRODUCTOS VIVERES FRESCOS - CARNICOS-Y LACTEOS   PARA LOS PUNTOS   DE PRE AGRUPAMIENTO TEMPORAL   ARAUCA</t>
  </si>
  <si>
    <t>PRESTAR EL SERVICIO  DETRANSPORTE   VIA TERRESTRE   PARA LOS PUNTOS DE PRE AGRUPAMIENTO   TEMPORAL   META - GUAVAIRE - ARAUCA</t>
  </si>
  <si>
    <t xml:space="preserve">SUMINSTRO DE   GRASAS Y LUBRICANTES    AGUA  DE BATERIA , LIQUIDO DE FRENOS  Y REFRIGERANTES   PARA  MOTOR   UNIDADES  MILITARES  VILLAVICENCIO META </t>
  </si>
  <si>
    <t>SUMINISTROS  DE COMBUSTIBLES  GRASAS Y LUBRIANTES , AGUA DE BATERIA . LIQUIDO DE FRENOS  Y REFRIGERANTES  PARA MOTOR   UNIDEADES MILIATARES   CALAMAR  GUAVIARE</t>
  </si>
  <si>
    <t xml:space="preserve">SUMINSTROS  DE CDOMBUSTIBLE , GRASAS Y LUBRICANTES , AGUA PARA BATERIA , LIQUIDO DE FRENOS  Y REFRIGERANTE   PARA MOTOR   GRANADA  META </t>
  </si>
  <si>
    <t xml:space="preserve">SUMINSITRO DE  COMBUSTIBLE , GRASAS Y LUBRICANTES  PARA MOTOR   UNIDADES   MILITARES   NUEVA ANTIOQUIA  -   PRIMAVERA     VICHADA </t>
  </si>
  <si>
    <t xml:space="preserve">SUMINISTRO DE COMBUSTIBLE , GRASAS YLUBRICANTES , LIQUIDO DE FRENOS , AGUA PARA BATERIA  Y REFRIGERANTES  UNIDADES DE ARMADA  EJERCITO    CUMARIBO  VICHADA </t>
  </si>
  <si>
    <t xml:space="preserve">SUMINSITRO  DE   COMBUSTIBLE   DISEL  - CORRIENTE  (ACPM) Y GASOLINA   CORRIENTE   PARA LA REGIONAL LLANOS  ORIENTALES    CAD   SAN JOSE  DEL GUAVIARE </t>
  </si>
  <si>
    <t xml:space="preserve">SUMINSTROS  DE BEBIDAS CARBONATADAS  GASEOSA  DE 2,5 LITROS  * 8   UNIDADES   Y BEBIDA   CARBONATADAS   SABORES  VARIOS   *250 ML.      COMEDORES  REG LLANOS </t>
  </si>
  <si>
    <t xml:space="preserve">SUMINISTROS  DE CARNICOS   CON EL PROPOSITO    COMEDORES   AGLO  DEL   CASANARE   BASPC 16   Y GRUPO GUIAS  DEL CASANARE </t>
  </si>
  <si>
    <t xml:space="preserve">MANTENIMIENTO   INTEGRAL  A TODO COSTO   PARA LOS EQUIPOS  DE COMPUTO   IMPRESORAS  E INFRAESTRUCTURA DE LA REGIONAL LLANOS </t>
  </si>
  <si>
    <t xml:space="preserve">RECARGA   Y DOTACION  DE   LOS  EQUIPOS DE SEGURIDAD  ( EXTINTORES   BOTIQUIN   DE PRIMEROS AUXILIOS  ) REG  LLANOS ORIENTALES </t>
  </si>
  <si>
    <t xml:space="preserve">SUMINSTRO DE   GRASAS Y LUBRICANTES    AGUA  DE BATERIA , LIQUIDO DE FRENOS  Y REFRIGERANTES   PARA  MOTOR   UNIDADES  MILITARES     YOPAL  CASANARE </t>
  </si>
  <si>
    <t xml:space="preserve">ADQUISICION DE GUADAÑADORA   Y SUS ACCESORIOS  PARA SER  UTILIZADAS  EN LA LIMPIEZA DE LOS ALREDEDORES  DE LAS INSTALACIONES DE LA AGENCIA LOGISTICA  REG LLANOS </t>
  </si>
  <si>
    <t xml:space="preserve">SUMINISTRO DE COMBUSTIBLE  (ACPM)   CON EL PROPOSITO  DE ATENDER  EL NORMAL   FUNCIONAMIENTO  DEL COMEDOR AGLO   BIRAN 18  TAME ARAUCA </t>
  </si>
  <si>
    <t>ADQUISICION  DE EQUIPO   MOBILIARIO   Y ENSERES   DE OFICINA   PARA  OFICINAS  DEL  LA REGIONAL LLANOS  O.</t>
  </si>
  <si>
    <t>PRESTACION  SERVICIO  DE LABORATORIO   PARA ANALISIS  DE MUESTRA DE AGUA , ALIMENTO TERMINADO . AMBIENTES   FROTIS DER SUPERFICIE  Y MANIPULADORES DE ALIMENTOS  EN LOS COMEDORES DE  LA REGIONAL LLANOS</t>
  </si>
  <si>
    <t>ADQUISICION  INSTALACION Y FUNCIONAMIENTO  DE AIRES  ACONDICIONADOS  PARA  LA AGENCIA LOGISTICA DE LAS FUERZAS  MILITARES</t>
  </si>
  <si>
    <t>SERVICIO DE VIGILANCIA   PRIVADA   FIJA Y ARMADA  LAS 24  HORAS DEL  DIA   INSTALACIONES  DE SEDE  PARQUE EL HACHA  Y ANILLO  VIAL</t>
  </si>
  <si>
    <t xml:space="preserve">TRASNPORTE   DE CARGA   TERRESTRE   Y FLUVIAL  DE VIVERES , ELEMENTOS DE ASEO . RACIONES   MEJORADAS   CAD  COMEDORES  DE LA REG LLANOS  ORIENTALES </t>
  </si>
  <si>
    <t xml:space="preserve">SUMINISTROS DE   PRODUCTOS   CARNICOS   PARA COMEDORES  AGLO    BASER 22  Y BICAM NO 24     DEPARTAMENTO DEL GUAVIARE </t>
  </si>
  <si>
    <t>SUMINSTROS DE PRODUCTOS   CARNICOS   PARA  COMEDORES AGLO    BITER 7   CUBARRAL Y   BIVAR   NO 21   GRANADA  META</t>
  </si>
  <si>
    <t xml:space="preserve">SUMINSTRO  DE PRODUCTOS   CARNICOS   PARA LOS COMEDORES AGLO  CACOM NO 2  -  BATLA -  APIAY  BASER 7 EN EL DEPARTAMENTO  </t>
  </si>
  <si>
    <t>SUMINSTROS DE EMBUTIDOS   PARA  LOS COMEDORES AGLO  DEL LOS DEPARTAMENTOS DEL META - CASANARE -  VICHADA</t>
  </si>
  <si>
    <t xml:space="preserve">SUMINISTRO  DE ALMUERZOS  ESPECIALES  PARA EL PERSONAL  MILITAR  DE LOS COMEDOERS AGLO  DEL DEPARTAMENTO DEL META </t>
  </si>
  <si>
    <t xml:space="preserve">SUMINISTRO   DE GRASAS Y LUBRICANTES , LIQUIDO  DE FRENOS . AGUA  DE BATERIA  Y REFRIGERANTES  PARA MOTOR  OROCUE   CASANARE </t>
  </si>
  <si>
    <t xml:space="preserve">SERVICIO  DE MANTENIMIENTO  A TODO  COSTO   INCLUIDO REPUESTO  DE LOS   VEHICULOS   PARA PARQUE AUTOMOTOR DE LA AGENCIA LOGISTICA REG LLANOS </t>
  </si>
  <si>
    <t xml:space="preserve">SUMINSTROS DE PRODUCTOS  DE PANADERIA   PARA LOS COMEDORES AGLO   BIVAR  21  GRANADA  META </t>
  </si>
  <si>
    <t xml:space="preserve">SUMIN STRO DE  COMBUSTIBLES , GRASAS  Y LUBRICANTES   PARA   MOTOR    DESTINO  UNIDADES  MILITAQRES Y ARMADA   MACARENA  META </t>
  </si>
  <si>
    <t xml:space="preserve">ADQUISICION  EQUIPOS  DE COMPUTO  DE ESCRITORIOS E IMPRESORAS  DESTINO AGENCIA LOGISTICA REG LLANOS  ORIENTALES </t>
  </si>
  <si>
    <t xml:space="preserve">SUMINSTRO DE COMBUSTIBLES, GRASAS Y LUBRICANTES , LIQUIDO DE FRENOS . AGUA  DE BATERIA  Y REGFRIGERANTE S PARA  MOTOR   DESTINO   ARMADA  NACIONAL Y SECTOR DEFENSA   REG LLANOS ORIENTALES </t>
  </si>
  <si>
    <t xml:space="preserve">ADQUISICION  DE UTENSILIOS  Y PRODUCTOS  DE LIMOPIEZA  Y DESINFECCION   PARA COMEDORES AGLO  CAD  DE LA REGIONAL LLANOS ORIENTALES </t>
  </si>
  <si>
    <t xml:space="preserve">ADQUISICION DE   BOLSAS INDUSTRIALES   PARA MANEJO  DE RESIDUOS   SOLIDOS  EN PUNTOS ECOLOGICOS  DE LAS UNIDADES  DE NEGOCIO DE LA AGENCIA  LOGISTICA REG LLANOS </t>
  </si>
  <si>
    <t xml:space="preserve">ADQUISICION  DE ELEMENTOS  DE PROTECCION   PERSONAL  ESPECIFICOS PARA LOS FUNCIONARIOS  REG LLANOS </t>
  </si>
  <si>
    <t>SUMINSTRO DE PRODUCTOS  DE PANADERIA   PARA LOS COMEDORES AGLO   BASERR22    SAN   JOSE DEL GUAVIARE</t>
  </si>
  <si>
    <t xml:space="preserve">SUMINISTRO DE   COMBUSTIBLES , GRASAS Y LUBRICANTES , AGUA PARA BATERIA ,LIQUIDO  DE FRENOS Y REFRIGERANTES PARA MOTOR - DESTINO   UNIDADES MILITARES   GRANADA  META </t>
  </si>
  <si>
    <t xml:space="preserve">SUMINSTRO DE COMBUSTIBLES , GRASAS Y LUBRICANTES, LIQUIDO DE FRENOS . AGUA PARA BATERIA   Y REFRIGERANTE   PARA  MOTOR - DESTINO   ARMADA  NACIONAL Y  SECTOR DEFENSA  PUERTO CARREÑO   VICHADA </t>
  </si>
  <si>
    <t xml:space="preserve">SUMINSTRO  DE COMBUSTIBLES  , GRASAAS Y LUBRICANTES   PARA MOTOR   UNIDADES MILITARES   DESTINO PUERTO GUANIA </t>
  </si>
  <si>
    <t xml:space="preserve">ADQUISICION   EQUIPO  RASTREADOR   SATELITAL   PARA LOS VEHICULOS  DE TRASNPORTE Y ABASTECIMINSTO CLASE 1  DE LA REGIONAL LLANOS ORIENTALES </t>
  </si>
  <si>
    <t xml:space="preserve">SUMINSTRO DE COMBUSTIBLES  ( ACPM)   CON DESTINO  AL COMEDOR AGLO M  BASER 18  ARAUCA  ARAUCA </t>
  </si>
  <si>
    <t xml:space="preserve">SUMINSTRO DE AREPAS   PARA   LOS COMEDORES  AGLO  DEL DEPARTAMENTO DEL META </t>
  </si>
  <si>
    <t xml:space="preserve">SUMINSTROS DE VIVERES FRESCOS   PARA LOS COMEDORES   AGLO  CCOM NO 2-  BATLA- BISER 20 -- BASER 7   VILLAVICENCIO  META </t>
  </si>
  <si>
    <t xml:space="preserve">SUMINISTRO  DE VIVERES   FRESCOS   PARA COMEDORES AGLO   BITER 7  CUBARRAL -   BIVAR 21   GRANADA  META </t>
  </si>
  <si>
    <t xml:space="preserve">SUMINISTRO  DE PRODUCTOS DE PANADERIA   Y REFRIGERIOS   PARA LOS COMEDORES AGLO    DE LOS DEPARTAMENTOS DE CASANARE  </t>
  </si>
  <si>
    <t>SUMINSTRO  DE VALES  DE ALIMENTACION  CON DESTINO A COMEDORES   AGLO   REGIONAL LLANOS   ORIENTALES</t>
  </si>
  <si>
    <t xml:space="preserve">ADQUISICION DE  ELEMENTOS  DE FERRETERIA   MATERIALES  DE CONSTRUCION   PARA   LAS INSTALACIONES DE LA REGIONAL LLANOS   ORIENTALES </t>
  </si>
  <si>
    <t>SUMINSTROS   DE VIVERES   FRESCOS     PARA LOS COMEDORES  AGLO   BASER 22    SAN JOSE DEL GUAVIARE</t>
  </si>
  <si>
    <t>SUMINSTROS  DE VIVERES  FRESCOS   PARA COMEDOREA AGLO   BASER 16  GRUPO GUIAS  CASANARE   BIRNO  44  DEL CASANARE</t>
  </si>
  <si>
    <t xml:space="preserve">SUMINISTRO   DE VIVERES  FRESCOS  PARA LOS COMEDOREA AGLO   BITER 18-  GRUPO MECAQNIZADO REVEIZ PIZARRO -  BIRAN 18 TAME  Y ARAUCA </t>
  </si>
  <si>
    <t>SUMINSTRO DE POLLO   CON DESTINO  A LOS COMEDORES  AGLO    BITER 18  - GRUPO MECANIZADO REVEIZ PIZARRO - BIRANO 18  TAME  - ARAUCA</t>
  </si>
  <si>
    <t>SUMINISTROS DE  PRODUCTOS DE PANADERIA   CON DESTINO A LOS COMEDORES AGLO    BITER 18 - GRUPO MECANIZADO REVEIZ PIZARRO    BIRAN 18   TAME  - ARAUCA  ARAUCA</t>
  </si>
  <si>
    <t xml:space="preserve">SUMINISTRO DE  REFRIGERIOS   DESTINO COMEDORE AGLO BASER7 -*BISER 20 BATLA - CACOM NO2  EN VILLAVICENCIO META </t>
  </si>
  <si>
    <t xml:space="preserve">SUMINISTRO DE POLLO  CON DESTINO  COMEDORES AGLO   BASER 7 -   BISER 20- BATLA - CACOM NO2  - BIVAR 21 -  BITER 7  DEPARTAMENTO DEL META </t>
  </si>
  <si>
    <t xml:space="preserve">SUMINSTRO  DE CFOMBUSTIBLE  , GRASAAS Y LUBRICANTES , AGUA  PARA BATERIA ,  LIQUIDO DE FRENOS  Y REFRIGERANTES  DESTINO UNIDADES MILITARES   INIRIDA GUIANIA </t>
  </si>
  <si>
    <t xml:space="preserve">SUMINSTRO DE   BEBIDA   CARBONATADA   GASEOSA 2,5 LITROS *8   UND   BEBIDA  CARBONATADA  SABORES 2,5 LITROS  *250 ML.  DESTINO COMEDORES  DE LA REGIONAl  llanos </t>
  </si>
  <si>
    <t xml:space="preserve">SUMINSTRO  DE PAPELERIA   TONER - FOTOCOPIADORA  Y ELEMENTOS  EN GENERAL  PARA LA REGIONAL  LLANOS ORIENTALES </t>
  </si>
  <si>
    <t xml:space="preserve">SUMINSTRO DE POLLO   CON   DESTINO  AL COMERDOR AGLO BASPC  NO 28   PUERTO CARREÑO </t>
  </si>
  <si>
    <t>SUMINISTRO  DE CARNICOS ( CARNE DE RES   Y CERDO )   CONDESTINOS A LOS COMEDORES AGLO DE LA DEPARTAMENTOS DE  META GUAVIARE Y CASANARE</t>
  </si>
  <si>
    <t xml:space="preserve">SUMINSTROS  DE CARNICOS   CON DESTINO  A LOS COMEDORES AGLO  BASER  18  ARAUCA  BITER 18  Y GRUPO MECANIZADO REVEIZ PIZARRO   SARAVENA   Y BIRAN 18 TAME  ARAUCA </t>
  </si>
  <si>
    <t xml:space="preserve">SUMINSTROS   DE EMBUTIDOS   CON DESTINO   A   LOS  COMEDORES  AGLO BASER  16 GACAS- GRUPO GUIAS CASANARE- BIRNO 44 EN CASANARE </t>
  </si>
  <si>
    <t xml:space="preserve">SUMINISTRO  DE CARNICOS ( CARNE DE RES   Y CERDO )   CONDESTINOS A LOS COMEDORES AGLO    BASER  28  PUERTO CARREÑO DEPARTAMENTO   VICHADA  </t>
  </si>
  <si>
    <t xml:space="preserve">SUMINSTROS DE PRODUCTOS   EMBUTIDOS   CON DESTINO  A LOS COMEDOREA AGLO   BASPC  NO 28  -  BIROJ  NO. 43  EN EL DEPARTAMENTO DEL VICHADA </t>
  </si>
  <si>
    <t xml:space="preserve">SUMINSTROS  DE   TAMAL TOLIMENSE  ESPECIAL *350 A 400  GRMS   CON DESTINO A LOS COMEDOREA AGLO   BASER 28 -   BICAM NO 24  EN GUAVAIRE   / Y BIAVA 30  EN MITU  VAUPES </t>
  </si>
  <si>
    <t xml:space="preserve">ADQUISICIONES  DE LLANTAS   NEUMATICOS   Y PROTECTORES  PARA VEHICULOS  ASIGNADOS  AL PARQUE AUTOMOTOR  DE LA AGENCIA LOGISTICA  REG LLANOS </t>
  </si>
  <si>
    <t>SUMINSTRO DE PRODUCTOS  DE PANADERIA   PARA LOS COMEDOR  AGLO CACOM NO 2  FUERZA AEREA</t>
  </si>
  <si>
    <t>SUMINSTRO  DE EMBUTIDOS   CON DESTINO  ALOS COMEDOREA AGLO  BASER 22 -  BICAM NO 24    SAN JOSE DEL GUAVAIRE /Y BIAVA 30  MITU VAUPES</t>
  </si>
  <si>
    <t xml:space="preserve">SUMINSTROS DE HUEVOS  CON DESTINO A LOS COMEDORES AGLO - DE LOS DEPARTAMENTOS DEL   META - GUAVIARE - CASANARE </t>
  </si>
  <si>
    <t>SUMINISTRO DE  PRODUCTOS DE PANADERIA   CON DESTINO A LOS COMEDORES  AGLO   GRUPO MECANIZADO REVEIZ  PIZARRO -    BITER 18   BIRAN 18 TAME   BASER 18 ARAUCA   ARAUCA</t>
  </si>
  <si>
    <t xml:space="preserve">SUMINSTROS DE VIVERES FRESCOS   PARA LOS COMEDORES   AGLO  DE LOS DEPARTAMENTOS   META  -  CASANARE Y GUAVIARE </t>
  </si>
  <si>
    <t xml:space="preserve">SUMINISTRO DE POLLO  CON   DESTINO  A LOS COMEDORES AGLO   UBICADOS EN LOS DEPARTAMENTOS  DE   META  GUAVIARE Y CASANARE  </t>
  </si>
  <si>
    <t xml:space="preserve">SUMINSTROS  DE  TAMALES Y HAYACAS   CON   DESTINOS  A LOS COMEDORES AGLO   BITER 18   GRUPO REVEIZ  PIZARRO   BIRAN 18  DE   TAME  - SARAVENA   ARAUCA </t>
  </si>
  <si>
    <t xml:space="preserve">SUMINISTRO DE COMBUSTIBLE  (ACPM)   CON EL PROPOSITO  DE ATENDER  EL NORMAL   FUNCIONAMIENTO  DEL COMEDOR AGLO   BITER 18-GMRPI  SARAVENA  ARAUCA </t>
  </si>
  <si>
    <t xml:space="preserve">SUMINISTRO DE COMBUSTIBLE , GRASAS Y LUBRICANTES , AGUA PARA BATERIAS ,   LIQUIDO DE FRENSOS Y REFRIGERANTES   PARA  MOTOR   PERSONAL UNIDADERS MILIATES DE  ARAUCA  ARAUCA </t>
  </si>
  <si>
    <t xml:space="preserve">SUMINSTRO DE  PANADERIA    CON DESTINO  A  LOS COMEDORES AGLO   VASER 22  BICAM NO 24  EN GUAVAIRE </t>
  </si>
  <si>
    <t xml:space="preserve">SUMINISTRO DE PRODUCTOS DE PANADERIA    CON DESTINO  AL COMEDOR AGLO    BITER 7  CUBARRAL    META </t>
  </si>
  <si>
    <t xml:space="preserve">SUMINISTROS DE VIVERES   FRESCOS   CON DESTINOS A LOS COMEDORES  AGLO  DE ARAUCA </t>
  </si>
  <si>
    <t>SUMINISTRO DE COMBUSTIBLES (ACPM )    CON DESTINO  COMEDORES  AGLO BASER 22   BICAM NO 24   CALAMAR    DEPATAMENTO DEL GUAVIARE</t>
  </si>
  <si>
    <t>SUMINISTRO   DE COMBUSTIBLES, GRASAS Y LUBRICANTES , AGUA PARA  BATERIA , LIQUIDO DE FRENOS   Y REFRIGERANTES  PARA  MOTOR   DESTINO  UNIDADES  MILITARES   TAME ARAUCA</t>
  </si>
  <si>
    <t>SUMINISTROS DE AREPAS  Y SANDWICH    CON DESTINO  COMEDORES AGLO    BITER 18  GMRPI BIRAN 18  BASER 18  DEPARTAMENTO DE ARAUCA</t>
  </si>
  <si>
    <t>SUMINSTROS  DE ALMUERZOS   ESPECIALES  CON DESTINO  A LOS COMEDORES AGLO   BASER 22   BICAM NO 24    DEPARTAMENTO DEL GUAVIARE</t>
  </si>
  <si>
    <t xml:space="preserve">SERVICIO  DE TRANSPORTE  DE CARGA  TERRESTRE Y FLUVIAL  DE VIVERES  ELEMENTOS DE ASEO , RACIONES   MEJORADAS   Y OTROS   BIENES   DESTINO  COMEDORES  AGLO  CAD  DE LA REGIONAL LLANOS  ORIENTALES </t>
  </si>
  <si>
    <t>SUMINISTRO DE TAMAL TOLIMENSE  ESPECIAL  DE 350 A 400 GRMS  DESTINO  CONMEDORES   AGLO  DEPARTAMENTO  DEL META</t>
  </si>
  <si>
    <t>SUMINSTROS  DE REFRIGERIOS  CON DESTINO A LOS COMEDORES  AGLO  DEL DEPARTAMENTO  DEL META</t>
  </si>
  <si>
    <t>SUMINISTROS  DE PRODUCTOS  DE EMBUTIDOS  CON DESTINO A  LOS COMEDORES  AGLO  DEL DEPARTAMENTO DE ARAUCA</t>
  </si>
  <si>
    <t xml:space="preserve">SUMINISTRO  DE REFRIGERIOS   CON DESTINO A LOS COMEDORES  AGLO   BITER  18- GMRPI-  BIRAN 18   DEPARTAMENTO DE ARAUCA </t>
  </si>
  <si>
    <t>SUMINISTRO DE TAMAL TOLIMENSE  ESPECIAL  DE 350 A 400 GRMS  DESTINO  CONMEDORES   AGLO  DEPARTAMENTO CASANARE</t>
  </si>
  <si>
    <t xml:space="preserve">SERVICIO  DE MANTENIMIENTO    PREVENTIVO Y CORRECTIVO  A TODO COSTO   INCLUIDO   MANO DE OBRA  Y REPUESTO DE MONTA CARGAS  Y APILADORES   ELECTRICOS   PARA CAD VILLAVICENCIO </t>
  </si>
  <si>
    <t>SERVICIO  DE PRODUCTOS  DE PANADERIA   PARA LOS COMEDEORES AGLO  DEL DEPARTAMANETO DEL CASANARE</t>
  </si>
  <si>
    <t xml:space="preserve">SUMINISTROS  DE PRODUCTOS  DE PANADERIA   PARA LOS COMEDORES AGLO   BASER 7 - BATLA - BISER 20 VILLAVICENCIO META </t>
  </si>
  <si>
    <t xml:space="preserve">SUMINSTRO DE   COMBUSTIBLE ( ACPM )   CON DESTINO  A LOS COMEDORES AGLO  DEL DEPARTAMENTO  DEL META </t>
  </si>
  <si>
    <t>SUMINISTRO DE   GAS PROPANO   EN CILINDRO *100 LIBRAS Y KILO  PARA LOS COMEDORES  AGLO REG   LLANOS ORIENTALES</t>
  </si>
  <si>
    <t>SUMINISTRO DE ELEMENTOS DE ASEO ,GALLETERIA , DULCERIA . BEBIDAS,  PRODUCTOS DE PANADERIA  Y VIVERES  PARA  CAD   EN SAN JOSE DEL GUAVIARE</t>
  </si>
  <si>
    <t xml:space="preserve">SUMINSTRO  DE   HAYACAS  PARA LOS COMEDOR DEL BASER 28  EN PUERTO CARREÑO  VICHADA </t>
  </si>
  <si>
    <t xml:space="preserve">SUMINISTROS  DE  ELEMENTOS DE  ASEO , GALLETERIA , DULCERIA , BEBIDAS  PRODUCTOS DE PANADERIA  Y VIVERES PARA CAD DE VILLAVICENCIO   META </t>
  </si>
  <si>
    <t>SUMINISTRO  Y PUESTA  EN FUNCIONAMIENTO  DE EQUIPOS  DE COCINA   CON DESTINO  A LOS COMEDORES AGLO REGIONAL LLANOS  ORIENTALES</t>
  </si>
  <si>
    <t xml:space="preserve">SUMINISTRO  DE PRODUCTOS ENLATADOS   PARA MEJORAS  DE ALIMENTACION  PARA CAD   VILLAVICENCIO  REG LLANOS  ORIENTALES </t>
  </si>
  <si>
    <t>SUMINISTRO DE  COMBUSTIBLE, GRASAS  Y LUBRICANTES , LIQUIDO DE FRENOS , AGUA  DE BATERIA  Y REFRIGERANTES   PARA MOTOR  DESTINO   UNIDADES  MILITARERS  DEL   GUAVIARE</t>
  </si>
  <si>
    <t xml:space="preserve">PRESTAR    SERVICIOS  DE  CAPACITACION   COMO OPERADOR   PARA DESARROLLO  DE PROCESOS   ESPECIALIZADOS   DE FORMACION  Y SERVIOS   AFINES  Y COMPLEMENTARIOS  PERSONAL REG LLANOS </t>
  </si>
  <si>
    <t xml:space="preserve">CONTRATAR  LA PRESTACION  DE SERVICIOS  DE ALQUILER  DE SALONES , SERVICIOS LOGISTICO   ZONAS  HUMEDAS , CENTRO  VACACIONALES  ALIMENTACION   Y BEBIDAS , TRANSDPORTE PARA EL PERSONAL REG LLANOS </t>
  </si>
  <si>
    <t xml:space="preserve">PRESTACION  DE  SERVICIO  DE FUMIGACION , DESINFECION  DE AMBIENTES, DESRATIZACION, LIMPIEZA  Y  DESINFECION  DE TANQUES  AGENCIA  LOGISTICA REG LLANOS </t>
  </si>
  <si>
    <t xml:space="preserve">SUMINSTROS  DE REFRIGERIOS  CON DESTINO A LOS COMEDORES  AGLO  BASER 22- BICAM 24 GUAVAIRE   BIAVA 30   MITU VAUPES </t>
  </si>
  <si>
    <t xml:space="preserve"> CONTRATAR  EL SERVICIO  DE TRANSPORTE  DE CARGA  TERRESTRE  Y FLUVIAL  DE VIVERES , ELEMENTOS DE ASEO , RACIONES   MEJORADAS  Y OTROS BIENES   DESTINO  UNIDADES MILITARES CAD  Y COMEDORES  REG LLANOS </t>
  </si>
  <si>
    <t xml:space="preserve">SUMINSTROS   DE BEBIDAS   CARBONATADAS GASEOSAS   JUGOS  DE FRUTA , TE,   BEBIDAS  A BASE  DE MALTA   Y BEBIDAS   HIDRATANTES  DESTINO  COMEDORES AGLO  Y CAD REG LLANOS   ORIENTALES </t>
  </si>
  <si>
    <t xml:space="preserve">CONTRATAR   EL SERVICIO  DE TRANSPORTE  DE CARGA  AEREA  DE VIVERES   SECOS Y/O   FRESCOS   Y OTROS  BIENES   CON DESTINOS A COMEDORES  AGLO REG LLANOS  ORIENTALES </t>
  </si>
  <si>
    <t xml:space="preserve">ADQUISICION  DE LOS REPUESTOS  DE LOS  KIT   ANALIZADORES  DE CLORO Y PH   PARA LAS UNIDADES  DE SERVICIOS   COMEDORES   AGLO REG LLANOS </t>
  </si>
  <si>
    <t xml:space="preserve">SUMINISTROS  DE VIVERES   FRESCOS   CON  DESTINO  AL COMEDOR AGLO  BASPC NO 28 PUERTO  CARREÑO  VICHADA </t>
  </si>
  <si>
    <t xml:space="preserve">ADQUISICION  E INSTALACION  DE EQUIPO  Y MOBILIARIO  DE OFICINA  Y VIDEO   CON DESTINOS  OFICINAS  SEDE PRINCIPAL REG LLANOS </t>
  </si>
  <si>
    <t xml:space="preserve">CONTRATAR   EL SERVICIO   DE TRANSPORTE  DE CARGA   TERRESTRE        Y FLUVIAL  DE VIVERES   ELEMENTOS DE ASEO , RACIONES MEJORADAS   Y OTROS  BIENES  DESTINO  UNIDADES MILITARES  CAD ,  COMEDORES AGLO </t>
  </si>
  <si>
    <t>830513325-1</t>
  </si>
  <si>
    <t xml:space="preserve">SELECION ABREVIADA DE MENOR  CUANTIA </t>
  </si>
  <si>
    <t xml:space="preserve">MINIMA  CUANTIA </t>
  </si>
  <si>
    <t>SUMINISTROS</t>
  </si>
  <si>
    <t>900314325-1</t>
  </si>
  <si>
    <t>822004452-0</t>
  </si>
  <si>
    <t>900609337-7</t>
  </si>
  <si>
    <t>900212971-1</t>
  </si>
  <si>
    <t>YANETH ASTRID PABON   DIAZ/ CORPORACION  AGROINDUSTRIA CONSTRUCIONES</t>
  </si>
  <si>
    <t>8000094338-9</t>
  </si>
  <si>
    <t>30/036/2017</t>
  </si>
  <si>
    <t>8220022579-3</t>
  </si>
  <si>
    <t>900464505-3</t>
  </si>
  <si>
    <t>17341543-2</t>
  </si>
  <si>
    <t>82004452-0</t>
  </si>
  <si>
    <t>16/03/20218</t>
  </si>
  <si>
    <t>21176241-0</t>
  </si>
  <si>
    <t>900810806-1</t>
  </si>
  <si>
    <t>800112214-2</t>
  </si>
  <si>
    <t>822004452-6</t>
  </si>
  <si>
    <t>900218370-2</t>
  </si>
  <si>
    <t>822002579-3</t>
  </si>
  <si>
    <t>40399010-2</t>
  </si>
  <si>
    <t>91014339-3</t>
  </si>
  <si>
    <t>891000324-4</t>
  </si>
  <si>
    <t>10/062017</t>
  </si>
  <si>
    <t>82200452-6</t>
  </si>
  <si>
    <t>90029858-3</t>
  </si>
  <si>
    <t>79462159-1</t>
  </si>
  <si>
    <t>800051319-4</t>
  </si>
  <si>
    <t>23709521-4</t>
  </si>
  <si>
    <t>900314764-1</t>
  </si>
  <si>
    <t>9000023598-6</t>
  </si>
  <si>
    <t>93361646-4</t>
  </si>
  <si>
    <t>90021837-2</t>
  </si>
  <si>
    <t>8300006177-3</t>
  </si>
  <si>
    <t>1121816280-9</t>
  </si>
  <si>
    <t>2121549-2</t>
  </si>
  <si>
    <t>40432355-9</t>
  </si>
  <si>
    <t>21232085-8</t>
  </si>
  <si>
    <t>900341495-1</t>
  </si>
  <si>
    <t>900379030-3</t>
  </si>
  <si>
    <t>93450267-8</t>
  </si>
  <si>
    <t>24473480-9</t>
  </si>
  <si>
    <t>900619003-5</t>
  </si>
  <si>
    <t>30208823-9</t>
  </si>
  <si>
    <t>46368242-3</t>
  </si>
  <si>
    <t>17327267-6</t>
  </si>
  <si>
    <t>900336519-8</t>
  </si>
  <si>
    <t>17594480-2</t>
  </si>
  <si>
    <t>900512258-5</t>
  </si>
  <si>
    <t>830089925-1</t>
  </si>
  <si>
    <t>900303967-9</t>
  </si>
  <si>
    <t>901031732-4</t>
  </si>
  <si>
    <t>9000303957-9</t>
  </si>
  <si>
    <t>830515098-3</t>
  </si>
  <si>
    <t>900303957-9</t>
  </si>
  <si>
    <t>900532470-6</t>
  </si>
  <si>
    <t>900156622-6</t>
  </si>
  <si>
    <t>822001346-1</t>
  </si>
  <si>
    <t>46667002-5</t>
  </si>
  <si>
    <t>11211628-9</t>
  </si>
  <si>
    <t>79672830-7</t>
  </si>
  <si>
    <t>900494377-5</t>
  </si>
  <si>
    <t>860026070-9</t>
  </si>
  <si>
    <t>900941292-6</t>
  </si>
  <si>
    <t>900209975-1</t>
  </si>
  <si>
    <t>901034517-0</t>
  </si>
  <si>
    <t>892000146-3</t>
  </si>
  <si>
    <t>90022329-5</t>
  </si>
  <si>
    <t>830006117-3</t>
  </si>
  <si>
    <t>86042616-1</t>
  </si>
  <si>
    <t>889999162-4</t>
  </si>
  <si>
    <t>830006177-3</t>
  </si>
  <si>
    <t>009-017-2017</t>
  </si>
  <si>
    <t>009-094-2017</t>
  </si>
  <si>
    <t>009-137-2017</t>
  </si>
  <si>
    <t>009-138-2017</t>
  </si>
  <si>
    <t>009-139-2017</t>
  </si>
  <si>
    <t>009-140-2017</t>
  </si>
  <si>
    <t>009-141-2017</t>
  </si>
  <si>
    <t>009-143-2017</t>
  </si>
  <si>
    <t>009-144-2017</t>
  </si>
  <si>
    <t>009-145-2017</t>
  </si>
  <si>
    <t>CONTRATACION DIRECTA</t>
  </si>
  <si>
    <t>009-142-2017</t>
  </si>
  <si>
    <t>N/A</t>
  </si>
  <si>
    <t>LIQUIDADO</t>
  </si>
  <si>
    <t>TC. LUIS ORLANDO MUÑOZ MALAGON</t>
  </si>
  <si>
    <t xml:space="preserve">CR. ROBERTO DUSSAN MEJIA </t>
  </si>
  <si>
    <t xml:space="preserve">CT. LEON FELIPE CELADA </t>
  </si>
  <si>
    <t>900540562-9</t>
  </si>
  <si>
    <t>10/107/2018</t>
  </si>
  <si>
    <t>06/08/201</t>
  </si>
  <si>
    <t>86067201-5</t>
  </si>
  <si>
    <t>02/06/217</t>
  </si>
  <si>
    <t>PD. AMPARO HERNANDEZ HINCAPIE</t>
  </si>
  <si>
    <t>TASD. NIDIA AMADO</t>
  </si>
  <si>
    <t>Geovanny Sanabria, Tecnico de comedores de tropa</t>
  </si>
  <si>
    <t>Beatriz Zarate, Coordinadora Administrativa</t>
  </si>
  <si>
    <t>Beatriz Zarate- coordiandora administrativa</t>
  </si>
  <si>
    <t>Nidia Amado, Responsable de combustible</t>
  </si>
  <si>
    <t>Lucila Vanoy, tecnico encargada de Almacen General</t>
  </si>
  <si>
    <t>Lina Maria Gil Jimenez, Auxiliar de comedores de tropa</t>
  </si>
  <si>
    <t>Ingrid Ivon Amezquita  Ramos, Auxiliar de Cartera</t>
  </si>
  <si>
    <t>Omar Ubaque Torres</t>
  </si>
  <si>
    <t>Juan Carlos Sandino, Agencte de Soporte</t>
  </si>
  <si>
    <t>Giovanny Martinez, Tecnico SOGA</t>
  </si>
  <si>
    <t>Maritza Cagua, ingeniera de alimentos</t>
  </si>
  <si>
    <t>JUAN CARLOS SANDINO ROJAS</t>
  </si>
  <si>
    <t>Amparo Hernandez Coordinadora de abastecimiento</t>
  </si>
  <si>
    <t>Gloria Miliena Baracaldo Perez, Auxiliar de Comedores de Tropa</t>
  </si>
  <si>
    <t>Madeleine Lavalle</t>
  </si>
  <si>
    <t>Jairo Prieto</t>
  </si>
  <si>
    <t>Jaime Zarate</t>
  </si>
  <si>
    <t>Freddy Niño, Auxiliar administrativo</t>
  </si>
  <si>
    <t>Freddy Niño, Ausxiliar administrativo</t>
  </si>
  <si>
    <t>Yamile Arevalo Blanco</t>
  </si>
  <si>
    <t>Amparo Hernandez Hincapie Coordinadora Abastecimiento</t>
  </si>
  <si>
    <t>CUMPLIMIENTO</t>
  </si>
  <si>
    <t>CALIDAD-CUMPLIMIENTO- PAGOS SALARIOS</t>
  </si>
  <si>
    <t>CONFIANZA</t>
  </si>
  <si>
    <t>12GU067707</t>
  </si>
  <si>
    <t>SEGUROS DEL ESTADO S.A</t>
  </si>
  <si>
    <t>30-44101020444</t>
  </si>
  <si>
    <t>30-44101020425</t>
  </si>
  <si>
    <t>31GU122698</t>
  </si>
  <si>
    <t>SURAMERICANA</t>
  </si>
  <si>
    <t>1824409-9</t>
  </si>
  <si>
    <t>1824410-7</t>
  </si>
  <si>
    <t>1824412-1</t>
  </si>
  <si>
    <t>30-44-101020705</t>
  </si>
  <si>
    <t>ASEGURADORA SOLIDARIA  DE COLOMBIA</t>
  </si>
  <si>
    <t>730-47-99400003343</t>
  </si>
  <si>
    <t>30-44-101020807</t>
  </si>
  <si>
    <t>620-47-994000032268</t>
  </si>
  <si>
    <t>12 GU068148</t>
  </si>
  <si>
    <t>1835689-1</t>
  </si>
  <si>
    <t>47-994000032296</t>
  </si>
  <si>
    <t>30-44-101020839</t>
  </si>
  <si>
    <t>17-44-10149660</t>
  </si>
  <si>
    <t>1844424-5</t>
  </si>
  <si>
    <t>620-47-994000032385</t>
  </si>
  <si>
    <t>1847559-4</t>
  </si>
  <si>
    <t>620-47-994000032378</t>
  </si>
  <si>
    <t>GU068378</t>
  </si>
  <si>
    <t>30-44-101021122</t>
  </si>
  <si>
    <t>GU-135696</t>
  </si>
  <si>
    <t>1849314-6</t>
  </si>
  <si>
    <t>15-44101181815</t>
  </si>
  <si>
    <t>15-44-101181747</t>
  </si>
  <si>
    <t>1853582-9</t>
  </si>
  <si>
    <t>1860896-5</t>
  </si>
  <si>
    <t>GU-1864642-1</t>
  </si>
  <si>
    <t>33-44-101155934</t>
  </si>
  <si>
    <t>1861804-2</t>
  </si>
  <si>
    <t>30-44101021364</t>
  </si>
  <si>
    <t>1858539-4</t>
  </si>
  <si>
    <t>36-44-101038210</t>
  </si>
  <si>
    <t>1860732-6</t>
  </si>
  <si>
    <t>1860758-7</t>
  </si>
  <si>
    <t>1860764-1</t>
  </si>
  <si>
    <t>1862885-3</t>
  </si>
  <si>
    <t>30-44-101021415</t>
  </si>
  <si>
    <t>1865726-4</t>
  </si>
  <si>
    <t>1868488-1</t>
  </si>
  <si>
    <t>30-40-101021473</t>
  </si>
  <si>
    <t>186725-9</t>
  </si>
  <si>
    <t>30-44-101021514</t>
  </si>
  <si>
    <t>LIBERTY SEGUROS S.A.</t>
  </si>
  <si>
    <t>JMALUCELLI TRAVELERS</t>
  </si>
  <si>
    <t>45211-1</t>
  </si>
  <si>
    <t>30-44-101021579</t>
  </si>
  <si>
    <t>1873427-0</t>
  </si>
  <si>
    <t>1872733-5</t>
  </si>
  <si>
    <t>30-44-101021587</t>
  </si>
  <si>
    <t>1873456-4</t>
  </si>
  <si>
    <t>1876998-8</t>
  </si>
  <si>
    <t>30-55-101021697</t>
  </si>
  <si>
    <t>620-47-994000032615</t>
  </si>
  <si>
    <t>620-47-994000032616</t>
  </si>
  <si>
    <t>1878555-8</t>
  </si>
  <si>
    <t>1879015-7</t>
  </si>
  <si>
    <t>620-47-994000032629</t>
  </si>
  <si>
    <t>620-47-994000032630</t>
  </si>
  <si>
    <t>1880286-8</t>
  </si>
  <si>
    <t>1880293-1</t>
  </si>
  <si>
    <t>24/06/20147</t>
  </si>
  <si>
    <t>1880262-1</t>
  </si>
  <si>
    <t>1880320-0</t>
  </si>
  <si>
    <t>1882792-2</t>
  </si>
  <si>
    <t>1882918-3</t>
  </si>
  <si>
    <t>65-44-101147502</t>
  </si>
  <si>
    <t>SEGUROS  MUNDIAL</t>
  </si>
  <si>
    <t>NB-100075135</t>
  </si>
  <si>
    <t>1887955-9</t>
  </si>
  <si>
    <t>1891592-4</t>
  </si>
  <si>
    <t>18899936-8</t>
  </si>
  <si>
    <t>27-GU024591</t>
  </si>
  <si>
    <t>1894074-4</t>
  </si>
  <si>
    <t>21-44101251701</t>
  </si>
  <si>
    <t>1896807-5</t>
  </si>
  <si>
    <t>15-44-101184587</t>
  </si>
  <si>
    <t>1898557-7</t>
  </si>
  <si>
    <t>EDQUIDAD SEGUROS</t>
  </si>
  <si>
    <t>AA27173</t>
  </si>
  <si>
    <t>1903261-5</t>
  </si>
  <si>
    <t>1902399-8</t>
  </si>
  <si>
    <t>620-47-994000032805</t>
  </si>
  <si>
    <t>1902412-6</t>
  </si>
  <si>
    <t>1902896-7</t>
  </si>
  <si>
    <t>19036664-1</t>
  </si>
  <si>
    <t>1903720-4</t>
  </si>
  <si>
    <t>30-44-101022273</t>
  </si>
  <si>
    <t>1903591-0</t>
  </si>
  <si>
    <t>1903424-9</t>
  </si>
  <si>
    <t>1904818-1</t>
  </si>
  <si>
    <t>1906719-1</t>
  </si>
  <si>
    <t>1906408-4</t>
  </si>
  <si>
    <t>30-44-101022320</t>
  </si>
  <si>
    <t>1908398-8</t>
  </si>
  <si>
    <t>21-44-101251850</t>
  </si>
  <si>
    <t>GU069620</t>
  </si>
  <si>
    <t>1911948-1</t>
  </si>
  <si>
    <t>30-44-101022450</t>
  </si>
  <si>
    <t>30-44-101022501</t>
  </si>
  <si>
    <t>30-44-101022557</t>
  </si>
  <si>
    <t>1922922-6</t>
  </si>
  <si>
    <t>30-44-101022688</t>
  </si>
  <si>
    <t>30-44-101022680</t>
  </si>
  <si>
    <t>605-47-994000058760</t>
  </si>
  <si>
    <t>30-44-101022751</t>
  </si>
  <si>
    <t>21-44-101254054</t>
  </si>
  <si>
    <t>620-47-994000033068</t>
  </si>
  <si>
    <t>1940450-8</t>
  </si>
  <si>
    <t>12 GU070303</t>
  </si>
  <si>
    <t>01/0/2017</t>
  </si>
  <si>
    <t>30-46-1010000573</t>
  </si>
  <si>
    <t>30-40-101023164</t>
  </si>
  <si>
    <t>30-44101039248</t>
  </si>
  <si>
    <t>1960263-2</t>
  </si>
  <si>
    <t>1966161-7</t>
  </si>
  <si>
    <t>620-47-994000033425</t>
  </si>
  <si>
    <t>30-44-101024429</t>
  </si>
  <si>
    <t>30-44-101039796</t>
  </si>
  <si>
    <t>25-44-10116498</t>
  </si>
  <si>
    <t>09/10/02017</t>
  </si>
  <si>
    <t>25-44-10118102</t>
  </si>
  <si>
    <t>1866295-6</t>
  </si>
  <si>
    <t>ERIKA OSTOS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</si>
</sst>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_-&quot;$&quot;\ * #,##0_-;\-&quot;$&quot;\ * #,##0_-;_-&quot;$&quot;\ * &quot;-&quot;_-;_-@_-"/>
    <numFmt numFmtId="170" formatCode="_([$€]\ * #,##0.00_);_([$€]\ * \(#,##0.00\);_([$€]\ * &quot;-&quot;??_);_(@_)"/>
    <numFmt numFmtId="171" formatCode="[$-C0A]d\-mmm\-yy;@"/>
    <numFmt numFmtId="172" formatCode="#,##0;[Red]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87">
    <xf numFmtId="0" fontId="0" fillId="0" borderId="0"/>
    <xf numFmtId="170" fontId="1" fillId="0" borderId="0"/>
    <xf numFmtId="168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4" fillId="0" borderId="0"/>
    <xf numFmtId="170" fontId="4" fillId="0" borderId="0"/>
    <xf numFmtId="170" fontId="4" fillId="0" borderId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0" fontId="4" fillId="0" borderId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170" fontId="3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170" fontId="6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171" fontId="6" fillId="2" borderId="1" xfId="1" applyNumberFormat="1" applyFont="1" applyFill="1" applyBorder="1" applyAlignment="1">
      <alignment horizontal="center" vertical="center" wrapText="1"/>
    </xf>
    <xf numFmtId="170" fontId="2" fillId="2" borderId="1" xfId="1" applyFont="1" applyFill="1" applyBorder="1" applyAlignment="1">
      <alignment horizontal="center" vertical="center" wrapText="1"/>
    </xf>
    <xf numFmtId="172" fontId="3" fillId="2" borderId="1" xfId="1" applyNumberFormat="1" applyFont="1" applyFill="1" applyBorder="1" applyAlignment="1">
      <alignment horizontal="center" vertical="center" wrapText="1"/>
    </xf>
    <xf numFmtId="171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9" fontId="3" fillId="2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164" fontId="9" fillId="0" borderId="1" xfId="5" applyFont="1" applyFill="1" applyBorder="1"/>
    <xf numFmtId="14" fontId="9" fillId="0" borderId="1" xfId="0" applyNumberFormat="1" applyFont="1" applyBorder="1"/>
    <xf numFmtId="0" fontId="9" fillId="0" borderId="1" xfId="0" applyFont="1" applyBorder="1" applyAlignment="1">
      <alignment horizontal="right"/>
    </xf>
    <xf numFmtId="0" fontId="9" fillId="0" borderId="1" xfId="0" applyFont="1" applyFill="1" applyBorder="1"/>
    <xf numFmtId="0" fontId="9" fillId="0" borderId="1" xfId="0" applyFont="1" applyBorder="1" applyAlignment="1"/>
    <xf numFmtId="0" fontId="9" fillId="0" borderId="1" xfId="0" applyFont="1" applyFill="1" applyBorder="1" applyAlignment="1">
      <alignment horizontal="center" wrapText="1"/>
    </xf>
    <xf numFmtId="164" fontId="10" fillId="0" borderId="1" xfId="5" applyFont="1" applyFill="1" applyBorder="1"/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9" fillId="2" borderId="1" xfId="0" applyFont="1" applyFill="1" applyBorder="1" applyAlignment="1"/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164" fontId="11" fillId="0" borderId="1" xfId="0" applyNumberFormat="1" applyFont="1" applyBorder="1"/>
    <xf numFmtId="164" fontId="10" fillId="0" borderId="1" xfId="0" applyNumberFormat="1" applyFont="1" applyBorder="1"/>
    <xf numFmtId="170" fontId="12" fillId="3" borderId="1" xfId="8" applyFont="1" applyFill="1" applyBorder="1" applyAlignment="1">
      <alignment horizontal="center" vertical="center" wrapText="1"/>
    </xf>
    <xf numFmtId="170" fontId="12" fillId="0" borderId="1" xfId="8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1" fillId="0" borderId="1" xfId="0" applyFont="1" applyBorder="1"/>
    <xf numFmtId="0" fontId="10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9" fontId="9" fillId="0" borderId="1" xfId="0" applyNumberFormat="1" applyFont="1" applyBorder="1"/>
    <xf numFmtId="14" fontId="9" fillId="0" borderId="1" xfId="0" applyNumberFormat="1" applyFont="1" applyBorder="1" applyAlignment="1">
      <alignment wrapText="1"/>
    </xf>
  </cellXfs>
  <cellStyles count="387">
    <cellStyle name="Euro" xfId="10"/>
    <cellStyle name="Millares [0] 2" xfId="24"/>
    <cellStyle name="Millares [0] 2 2" xfId="247"/>
    <cellStyle name="Millares [0] 3" xfId="120"/>
    <cellStyle name="Millares [0] 3 2" xfId="301"/>
    <cellStyle name="Millares [0] 4" xfId="144"/>
    <cellStyle name="Millares [0] 4 2" xfId="316"/>
    <cellStyle name="Millares [0] 5" xfId="365"/>
    <cellStyle name="Millares [0] 6" xfId="238"/>
    <cellStyle name="Millares [0] 7" xfId="15"/>
    <cellStyle name="Millares 10" xfId="27"/>
    <cellStyle name="Millares 10 2" xfId="250"/>
    <cellStyle name="Millares 100" xfId="213"/>
    <cellStyle name="Millares 100 2" xfId="354"/>
    <cellStyle name="Millares 101" xfId="188"/>
    <cellStyle name="Millares 101 2" xfId="341"/>
    <cellStyle name="Millares 102" xfId="196"/>
    <cellStyle name="Millares 102 2" xfId="343"/>
    <cellStyle name="Millares 103" xfId="359"/>
    <cellStyle name="Millares 104" xfId="231"/>
    <cellStyle name="Millares 104 2" xfId="364"/>
    <cellStyle name="Millares 105" xfId="232"/>
    <cellStyle name="Millares 105 2" xfId="367"/>
    <cellStyle name="Millares 106" xfId="361"/>
    <cellStyle name="Millares 107" xfId="368"/>
    <cellStyle name="Millares 108" xfId="369"/>
    <cellStyle name="Millares 109" xfId="370"/>
    <cellStyle name="Millares 11" xfId="37"/>
    <cellStyle name="Millares 11 2" xfId="256"/>
    <cellStyle name="Millares 110" xfId="371"/>
    <cellStyle name="Millares 111" xfId="372"/>
    <cellStyle name="Millares 112" xfId="373"/>
    <cellStyle name="Millares 113" xfId="374"/>
    <cellStyle name="Millares 114" xfId="375"/>
    <cellStyle name="Millares 115" xfId="376"/>
    <cellStyle name="Millares 116" xfId="362"/>
    <cellStyle name="Millares 117" xfId="377"/>
    <cellStyle name="Millares 118" xfId="234"/>
    <cellStyle name="Millares 119" xfId="236"/>
    <cellStyle name="Millares 12" xfId="36"/>
    <cellStyle name="Millares 12 2" xfId="255"/>
    <cellStyle name="Millares 120" xfId="358"/>
    <cellStyle name="Millares 121" xfId="381"/>
    <cellStyle name="Millares 122" xfId="254"/>
    <cellStyle name="Millares 123" xfId="353"/>
    <cellStyle name="Millares 124" xfId="382"/>
    <cellStyle name="Millares 125" xfId="349"/>
    <cellStyle name="Millares 126" xfId="249"/>
    <cellStyle name="Millares 127" xfId="379"/>
    <cellStyle name="Millares 128" xfId="380"/>
    <cellStyle name="Millares 129" xfId="282"/>
    <cellStyle name="Millares 13" xfId="40"/>
    <cellStyle name="Millares 13 2" xfId="257"/>
    <cellStyle name="Millares 130" xfId="383"/>
    <cellStyle name="Millares 131" xfId="378"/>
    <cellStyle name="Millares 14" xfId="41"/>
    <cellStyle name="Millares 14 2" xfId="258"/>
    <cellStyle name="Millares 15" xfId="42"/>
    <cellStyle name="Millares 15 2" xfId="259"/>
    <cellStyle name="Millares 16" xfId="47"/>
    <cellStyle name="Millares 16 2" xfId="260"/>
    <cellStyle name="Millares 17" xfId="55"/>
    <cellStyle name="Millares 17 2" xfId="268"/>
    <cellStyle name="Millares 18" xfId="56"/>
    <cellStyle name="Millares 18 2" xfId="269"/>
    <cellStyle name="Millares 19" xfId="52"/>
    <cellStyle name="Millares 19 2" xfId="265"/>
    <cellStyle name="Millares 2" xfId="9"/>
    <cellStyle name="Millares 2 10" xfId="11"/>
    <cellStyle name="Millares 2 10 2" xfId="12"/>
    <cellStyle name="Millares 2 10 2 2" xfId="2"/>
    <cellStyle name="Millares 2 10 2 2 2" xfId="18"/>
    <cellStyle name="Millares 2 10 2 2 2 2" xfId="241"/>
    <cellStyle name="Millares 2 10 2 2 3" xfId="114"/>
    <cellStyle name="Millares 2 10 2 2 3 2" xfId="295"/>
    <cellStyle name="Millares 2 10 2 2 4" xfId="137"/>
    <cellStyle name="Millares 2 10 2 2 4 2" xfId="309"/>
    <cellStyle name="Millares 2 10 2 2 5" xfId="360"/>
    <cellStyle name="Millares 2 10 2 2 6" xfId="235"/>
    <cellStyle name="Millares 2 10 2 3" xfId="22"/>
    <cellStyle name="Millares 2 10 2 3 2" xfId="245"/>
    <cellStyle name="Millares 2 10 2 4" xfId="118"/>
    <cellStyle name="Millares 2 10 2 4 2" xfId="299"/>
    <cellStyle name="Millares 2 10 2 5" xfId="142"/>
    <cellStyle name="Millares 2 10 2 5 2" xfId="314"/>
    <cellStyle name="Millares 2 10 2 6" xfId="363"/>
    <cellStyle name="Millares 2 10 2 7" xfId="237"/>
    <cellStyle name="Millares 2 2" xfId="20"/>
    <cellStyle name="Millares 2 2 2" xfId="243"/>
    <cellStyle name="Millares 20" xfId="48"/>
    <cellStyle name="Millares 20 2" xfId="261"/>
    <cellStyle name="Millares 21" xfId="60"/>
    <cellStyle name="Millares 21 2" xfId="271"/>
    <cellStyle name="Millares 22" xfId="53"/>
    <cellStyle name="Millares 22 2" xfId="266"/>
    <cellStyle name="Millares 23" xfId="66"/>
    <cellStyle name="Millares 23 2" xfId="274"/>
    <cellStyle name="Millares 24" xfId="61"/>
    <cellStyle name="Millares 24 2" xfId="272"/>
    <cellStyle name="Millares 25" xfId="63"/>
    <cellStyle name="Millares 25 2" xfId="273"/>
    <cellStyle name="Millares 26" xfId="70"/>
    <cellStyle name="Millares 26 2" xfId="276"/>
    <cellStyle name="Millares 27" xfId="49"/>
    <cellStyle name="Millares 27 2" xfId="262"/>
    <cellStyle name="Millares 28" xfId="51"/>
    <cellStyle name="Millares 28 2" xfId="264"/>
    <cellStyle name="Millares 29" xfId="50"/>
    <cellStyle name="Millares 29 2" xfId="263"/>
    <cellStyle name="Millares 3" xfId="17"/>
    <cellStyle name="Millares 3 2" xfId="240"/>
    <cellStyle name="Millares 30" xfId="71"/>
    <cellStyle name="Millares 30 2" xfId="277"/>
    <cellStyle name="Millares 31" xfId="73"/>
    <cellStyle name="Millares 31 2" xfId="278"/>
    <cellStyle name="Millares 32" xfId="75"/>
    <cellStyle name="Millares 32 2" xfId="279"/>
    <cellStyle name="Millares 33" xfId="77"/>
    <cellStyle name="Millares 33 2" xfId="280"/>
    <cellStyle name="Millares 34" xfId="79"/>
    <cellStyle name="Millares 34 2" xfId="281"/>
    <cellStyle name="Millares 35" xfId="81"/>
    <cellStyle name="Millares 35 2" xfId="283"/>
    <cellStyle name="Millares 36" xfId="83"/>
    <cellStyle name="Millares 36 2" xfId="284"/>
    <cellStyle name="Millares 37" xfId="85"/>
    <cellStyle name="Millares 37 2" xfId="285"/>
    <cellStyle name="Millares 38" xfId="87"/>
    <cellStyle name="Millares 38 2" xfId="286"/>
    <cellStyle name="Millares 39" xfId="96"/>
    <cellStyle name="Millares 39 2" xfId="289"/>
    <cellStyle name="Millares 4" xfId="4"/>
    <cellStyle name="Millares 4 2" xfId="19"/>
    <cellStyle name="Millares 4 2 2" xfId="242"/>
    <cellStyle name="Millares 40" xfId="91"/>
    <cellStyle name="Millares 40 2" xfId="287"/>
    <cellStyle name="Millares 41" xfId="93"/>
    <cellStyle name="Millares 41 2" xfId="288"/>
    <cellStyle name="Millares 42" xfId="99"/>
    <cellStyle name="Millares 42 2" xfId="290"/>
    <cellStyle name="Millares 43" xfId="54"/>
    <cellStyle name="Millares 43 2" xfId="267"/>
    <cellStyle name="Millares 44" xfId="68"/>
    <cellStyle name="Millares 44 2" xfId="275"/>
    <cellStyle name="Millares 45" xfId="58"/>
    <cellStyle name="Millares 45 2" xfId="270"/>
    <cellStyle name="Millares 46" xfId="100"/>
    <cellStyle name="Millares 46 2" xfId="291"/>
    <cellStyle name="Millares 47" xfId="102"/>
    <cellStyle name="Millares 47 2" xfId="292"/>
    <cellStyle name="Millares 48" xfId="104"/>
    <cellStyle name="Millares 48 2" xfId="293"/>
    <cellStyle name="Millares 49" xfId="113"/>
    <cellStyle name="Millares 49 2" xfId="294"/>
    <cellStyle name="Millares 5" xfId="23"/>
    <cellStyle name="Millares 5 2" xfId="246"/>
    <cellStyle name="Millares 50" xfId="119"/>
    <cellStyle name="Millares 50 2" xfId="300"/>
    <cellStyle name="Millares 51" xfId="123"/>
    <cellStyle name="Millares 51 2" xfId="303"/>
    <cellStyle name="Millares 52" xfId="124"/>
    <cellStyle name="Millares 52 2" xfId="304"/>
    <cellStyle name="Millares 53" xfId="125"/>
    <cellStyle name="Millares 53 2" xfId="305"/>
    <cellStyle name="Millares 54" xfId="117"/>
    <cellStyle name="Millares 54 2" xfId="298"/>
    <cellStyle name="Millares 55" xfId="116"/>
    <cellStyle name="Millares 55 2" xfId="297"/>
    <cellStyle name="Millares 56" xfId="115"/>
    <cellStyle name="Millares 56 2" xfId="296"/>
    <cellStyle name="Millares 57" xfId="126"/>
    <cellStyle name="Millares 57 2" xfId="306"/>
    <cellStyle name="Millares 58" xfId="136"/>
    <cellStyle name="Millares 58 2" xfId="308"/>
    <cellStyle name="Millares 59" xfId="143"/>
    <cellStyle name="Millares 59 2" xfId="315"/>
    <cellStyle name="Millares 6" xfId="28"/>
    <cellStyle name="Millares 6 2" xfId="251"/>
    <cellStyle name="Millares 60" xfId="148"/>
    <cellStyle name="Millares 60 2" xfId="319"/>
    <cellStyle name="Millares 61" xfId="139"/>
    <cellStyle name="Millares 61 2" xfId="311"/>
    <cellStyle name="Millares 62" xfId="155"/>
    <cellStyle name="Millares 62 2" xfId="324"/>
    <cellStyle name="Millares 63" xfId="156"/>
    <cellStyle name="Millares 63 2" xfId="325"/>
    <cellStyle name="Millares 64" xfId="157"/>
    <cellStyle name="Millares 64 2" xfId="326"/>
    <cellStyle name="Millares 65" xfId="140"/>
    <cellStyle name="Millares 65 2" xfId="312"/>
    <cellStyle name="Millares 66" xfId="151"/>
    <cellStyle name="Millares 66 2" xfId="321"/>
    <cellStyle name="Millares 67" xfId="149"/>
    <cellStyle name="Millares 67 2" xfId="320"/>
    <cellStyle name="Millares 68" xfId="158"/>
    <cellStyle name="Millares 68 2" xfId="327"/>
    <cellStyle name="Millares 69" xfId="154"/>
    <cellStyle name="Millares 69 2" xfId="323"/>
    <cellStyle name="Millares 7" xfId="29"/>
    <cellStyle name="Millares 7 2" xfId="252"/>
    <cellStyle name="Millares 70" xfId="170"/>
    <cellStyle name="Millares 70 2" xfId="331"/>
    <cellStyle name="Millares 71" xfId="171"/>
    <cellStyle name="Millares 71 2" xfId="332"/>
    <cellStyle name="Millares 72" xfId="172"/>
    <cellStyle name="Millares 72 2" xfId="333"/>
    <cellStyle name="Millares 73" xfId="141"/>
    <cellStyle name="Millares 73 2" xfId="313"/>
    <cellStyle name="Millares 74" xfId="135"/>
    <cellStyle name="Millares 74 2" xfId="307"/>
    <cellStyle name="Millares 75" xfId="153"/>
    <cellStyle name="Millares 75 2" xfId="322"/>
    <cellStyle name="Millares 76" xfId="173"/>
    <cellStyle name="Millares 76 2" xfId="334"/>
    <cellStyle name="Millares 77" xfId="175"/>
    <cellStyle name="Millares 77 2" xfId="335"/>
    <cellStyle name="Millares 78" xfId="177"/>
    <cellStyle name="Millares 78 2" xfId="336"/>
    <cellStyle name="Millares 79" xfId="179"/>
    <cellStyle name="Millares 79 2" xfId="337"/>
    <cellStyle name="Millares 8" xfId="30"/>
    <cellStyle name="Millares 8 2" xfId="253"/>
    <cellStyle name="Millares 80" xfId="181"/>
    <cellStyle name="Millares 80 2" xfId="338"/>
    <cellStyle name="Millares 81" xfId="183"/>
    <cellStyle name="Millares 81 2" xfId="339"/>
    <cellStyle name="Millares 82" xfId="185"/>
    <cellStyle name="Millares 82 2" xfId="340"/>
    <cellStyle name="Millares 83" xfId="145"/>
    <cellStyle name="Millares 83 2" xfId="317"/>
    <cellStyle name="Millares 84" xfId="197"/>
    <cellStyle name="Millares 84 2" xfId="344"/>
    <cellStyle name="Millares 85" xfId="161"/>
    <cellStyle name="Millares 85 2" xfId="328"/>
    <cellStyle name="Millares 86" xfId="200"/>
    <cellStyle name="Millares 86 2" xfId="345"/>
    <cellStyle name="Millares 87" xfId="201"/>
    <cellStyle name="Millares 87 2" xfId="346"/>
    <cellStyle name="Millares 88" xfId="202"/>
    <cellStyle name="Millares 88 2" xfId="347"/>
    <cellStyle name="Millares 89" xfId="165"/>
    <cellStyle name="Millares 89 2" xfId="330"/>
    <cellStyle name="Millares 9" xfId="21"/>
    <cellStyle name="Millares 9 2" xfId="244"/>
    <cellStyle name="Millares 90" xfId="163"/>
    <cellStyle name="Millares 90 2" xfId="329"/>
    <cellStyle name="Millares 91" xfId="191"/>
    <cellStyle name="Millares 91 2" xfId="342"/>
    <cellStyle name="Millares 92" xfId="203"/>
    <cellStyle name="Millares 92 2" xfId="348"/>
    <cellStyle name="Millares 93" xfId="205"/>
    <cellStyle name="Millares 93 2" xfId="350"/>
    <cellStyle name="Millares 94" xfId="207"/>
    <cellStyle name="Millares 94 2" xfId="351"/>
    <cellStyle name="Millares 95" xfId="209"/>
    <cellStyle name="Millares 95 2" xfId="352"/>
    <cellStyle name="Millares 96" xfId="138"/>
    <cellStyle name="Millares 96 2" xfId="310"/>
    <cellStyle name="Millares 97" xfId="219"/>
    <cellStyle name="Millares 97 2" xfId="355"/>
    <cellStyle name="Millares 98" xfId="220"/>
    <cellStyle name="Millares 98 2" xfId="356"/>
    <cellStyle name="Millares 99" xfId="221"/>
    <cellStyle name="Millares 99 2" xfId="357"/>
    <cellStyle name="Moneda [0] 2" xfId="25"/>
    <cellStyle name="Moneda [0] 2 2" xfId="248"/>
    <cellStyle name="Moneda [0] 3" xfId="121"/>
    <cellStyle name="Moneda [0] 3 2" xfId="302"/>
    <cellStyle name="Moneda [0] 4" xfId="146"/>
    <cellStyle name="Moneda [0] 4 2" xfId="318"/>
    <cellStyle name="Moneda [0] 5" xfId="230"/>
    <cellStyle name="Moneda [0] 5 2" xfId="366"/>
    <cellStyle name="Moneda [0] 6" xfId="239"/>
    <cellStyle name="Moneda [0] 7" xfId="16"/>
    <cellStyle name="Moneda 10" xfId="35"/>
    <cellStyle name="Moneda 100" xfId="225"/>
    <cellStyle name="Moneda 101" xfId="226"/>
    <cellStyle name="Moneda 102" xfId="227"/>
    <cellStyle name="Moneda 103" xfId="228"/>
    <cellStyle name="Moneda 104" xfId="229"/>
    <cellStyle name="Moneda 11" xfId="38"/>
    <cellStyle name="Moneda 12" xfId="39"/>
    <cellStyle name="Moneda 13" xfId="43"/>
    <cellStyle name="Moneda 14" xfId="44"/>
    <cellStyle name="Moneda 15" xfId="45"/>
    <cellStyle name="Moneda 16" xfId="46"/>
    <cellStyle name="Moneda 17" xfId="57"/>
    <cellStyle name="Moneda 18" xfId="59"/>
    <cellStyle name="Moneda 19" xfId="62"/>
    <cellStyle name="Moneda 2" xfId="5"/>
    <cellStyle name="Moneda 20" xfId="64"/>
    <cellStyle name="Moneda 21" xfId="65"/>
    <cellStyle name="Moneda 22" xfId="67"/>
    <cellStyle name="Moneda 23" xfId="69"/>
    <cellStyle name="Moneda 24" xfId="72"/>
    <cellStyle name="Moneda 25" xfId="74"/>
    <cellStyle name="Moneda 26" xfId="76"/>
    <cellStyle name="Moneda 27" xfId="78"/>
    <cellStyle name="Moneda 28" xfId="80"/>
    <cellStyle name="Moneda 29" xfId="82"/>
    <cellStyle name="Moneda 3" xfId="13"/>
    <cellStyle name="Moneda 30" xfId="84"/>
    <cellStyle name="Moneda 31" xfId="86"/>
    <cellStyle name="Moneda 32" xfId="88"/>
    <cellStyle name="Moneda 33" xfId="89"/>
    <cellStyle name="Moneda 34" xfId="90"/>
    <cellStyle name="Moneda 35" xfId="92"/>
    <cellStyle name="Moneda 36" xfId="94"/>
    <cellStyle name="Moneda 37" xfId="95"/>
    <cellStyle name="Moneda 38" xfId="97"/>
    <cellStyle name="Moneda 39" xfId="98"/>
    <cellStyle name="Moneda 4" xfId="3"/>
    <cellStyle name="Moneda 40" xfId="101"/>
    <cellStyle name="Moneda 41" xfId="103"/>
    <cellStyle name="Moneda 42" xfId="105"/>
    <cellStyle name="Moneda 43" xfId="106"/>
    <cellStyle name="Moneda 44" xfId="107"/>
    <cellStyle name="Moneda 45" xfId="108"/>
    <cellStyle name="Moneda 46" xfId="109"/>
    <cellStyle name="Moneda 47" xfId="110"/>
    <cellStyle name="Moneda 48" xfId="111"/>
    <cellStyle name="Moneda 49" xfId="112"/>
    <cellStyle name="Moneda 5" xfId="26"/>
    <cellStyle name="Moneda 50" xfId="122"/>
    <cellStyle name="Moneda 51" xfId="127"/>
    <cellStyle name="Moneda 52" xfId="128"/>
    <cellStyle name="Moneda 53" xfId="129"/>
    <cellStyle name="Moneda 54" xfId="130"/>
    <cellStyle name="Moneda 55" xfId="131"/>
    <cellStyle name="Moneda 56" xfId="132"/>
    <cellStyle name="Moneda 57" xfId="133"/>
    <cellStyle name="Moneda 58" xfId="134"/>
    <cellStyle name="Moneda 59" xfId="147"/>
    <cellStyle name="Moneda 6" xfId="31"/>
    <cellStyle name="Moneda 60" xfId="150"/>
    <cellStyle name="Moneda 61" xfId="152"/>
    <cellStyle name="Moneda 62" xfId="159"/>
    <cellStyle name="Moneda 63" xfId="160"/>
    <cellStyle name="Moneda 64" xfId="162"/>
    <cellStyle name="Moneda 65" xfId="164"/>
    <cellStyle name="Moneda 66" xfId="166"/>
    <cellStyle name="Moneda 67" xfId="167"/>
    <cellStyle name="Moneda 68" xfId="168"/>
    <cellStyle name="Moneda 69" xfId="169"/>
    <cellStyle name="Moneda 7" xfId="32"/>
    <cellStyle name="Moneda 70" xfId="174"/>
    <cellStyle name="Moneda 71" xfId="176"/>
    <cellStyle name="Moneda 72" xfId="178"/>
    <cellStyle name="Moneda 73" xfId="180"/>
    <cellStyle name="Moneda 74" xfId="182"/>
    <cellStyle name="Moneda 75" xfId="184"/>
    <cellStyle name="Moneda 76" xfId="186"/>
    <cellStyle name="Moneda 77" xfId="187"/>
    <cellStyle name="Moneda 78" xfId="189"/>
    <cellStyle name="Moneda 79" xfId="190"/>
    <cellStyle name="Moneda 8" xfId="33"/>
    <cellStyle name="Moneda 80" xfId="192"/>
    <cellStyle name="Moneda 81" xfId="193"/>
    <cellStyle name="Moneda 82" xfId="194"/>
    <cellStyle name="Moneda 83" xfId="195"/>
    <cellStyle name="Moneda 84" xfId="198"/>
    <cellStyle name="Moneda 85" xfId="199"/>
    <cellStyle name="Moneda 86" xfId="204"/>
    <cellStyle name="Moneda 87" xfId="206"/>
    <cellStyle name="Moneda 88" xfId="208"/>
    <cellStyle name="Moneda 89" xfId="210"/>
    <cellStyle name="Moneda 9" xfId="34"/>
    <cellStyle name="Moneda 90" xfId="211"/>
    <cellStyle name="Moneda 91" xfId="212"/>
    <cellStyle name="Moneda 92" xfId="214"/>
    <cellStyle name="Moneda 93" xfId="215"/>
    <cellStyle name="Moneda 94" xfId="216"/>
    <cellStyle name="Moneda 95" xfId="217"/>
    <cellStyle name="Moneda 96" xfId="218"/>
    <cellStyle name="Moneda 97" xfId="222"/>
    <cellStyle name="Moneda 98" xfId="223"/>
    <cellStyle name="Moneda 99" xfId="224"/>
    <cellStyle name="Normal" xfId="0" builtinId="0"/>
    <cellStyle name="Normal 12" xfId="7"/>
    <cellStyle name="Normal 2" xfId="8"/>
    <cellStyle name="Normal 3" xfId="14"/>
    <cellStyle name="Normal 4" xfId="233"/>
    <cellStyle name="Normal 5" xfId="384"/>
    <cellStyle name="Normal 5 3" xfId="6"/>
    <cellStyle name="Normal 6" xfId="385"/>
    <cellStyle name="Normal 7" xfId="386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8"/>
  <sheetViews>
    <sheetView tabSelected="1" workbookViewId="0"/>
  </sheetViews>
  <sheetFormatPr baseColWidth="10" defaultRowHeight="15" x14ac:dyDescent="0.25"/>
  <cols>
    <col min="1" max="1" width="14.140625" customWidth="1"/>
    <col min="2" max="2" width="18.28515625" customWidth="1"/>
    <col min="3" max="4" width="17.85546875" customWidth="1"/>
    <col min="5" max="5" width="34" customWidth="1"/>
    <col min="6" max="6" width="17.28515625" customWidth="1"/>
    <col min="7" max="7" width="32.140625" customWidth="1"/>
    <col min="8" max="8" width="17.85546875" customWidth="1"/>
    <col min="10" max="10" width="15.140625" customWidth="1"/>
    <col min="11" max="11" width="17.85546875" customWidth="1"/>
    <col min="12" max="12" width="19" customWidth="1"/>
    <col min="13" max="13" width="14.7109375" customWidth="1"/>
    <col min="14" max="14" width="13.140625" customWidth="1"/>
    <col min="15" max="15" width="17.5703125" customWidth="1"/>
    <col min="18" max="18" width="20" customWidth="1"/>
    <col min="19" max="19" width="13" customWidth="1"/>
    <col min="20" max="20" width="15.7109375" customWidth="1"/>
    <col min="21" max="21" width="15.140625" customWidth="1"/>
    <col min="22" max="22" width="15.28515625" customWidth="1"/>
    <col min="23" max="23" width="13.7109375" customWidth="1"/>
    <col min="24" max="24" width="13.5703125" customWidth="1"/>
    <col min="25" max="25" width="19.42578125" customWidth="1"/>
    <col min="26" max="26" width="15.85546875" customWidth="1"/>
    <col min="27" max="27" width="17.28515625" customWidth="1"/>
    <col min="28" max="28" width="19.85546875" customWidth="1"/>
  </cols>
  <sheetData>
    <row r="1" spans="1:28" ht="36" x14ac:dyDescent="0.25">
      <c r="A1" s="3" t="s">
        <v>0</v>
      </c>
      <c r="B1" s="1" t="s">
        <v>1</v>
      </c>
      <c r="C1" s="1" t="s">
        <v>26</v>
      </c>
      <c r="D1" s="2" t="s">
        <v>2</v>
      </c>
      <c r="E1" s="4" t="s">
        <v>3</v>
      </c>
      <c r="F1" s="5" t="s">
        <v>4</v>
      </c>
      <c r="G1" s="4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6" t="s">
        <v>13</v>
      </c>
      <c r="P1" s="4" t="s">
        <v>14</v>
      </c>
      <c r="Q1" s="7" t="s">
        <v>15</v>
      </c>
      <c r="R1" s="1" t="s">
        <v>16</v>
      </c>
      <c r="S1" s="1" t="s">
        <v>17</v>
      </c>
      <c r="T1" s="1" t="s">
        <v>18</v>
      </c>
      <c r="U1" s="8" t="s">
        <v>4</v>
      </c>
      <c r="V1" s="1" t="s">
        <v>19</v>
      </c>
      <c r="W1" s="9" t="s">
        <v>20</v>
      </c>
      <c r="X1" s="1" t="s">
        <v>21</v>
      </c>
      <c r="Y1" s="10" t="s">
        <v>22</v>
      </c>
      <c r="Z1" s="1" t="s">
        <v>23</v>
      </c>
      <c r="AA1" s="11" t="s">
        <v>24</v>
      </c>
      <c r="AB1" s="8" t="s">
        <v>25</v>
      </c>
    </row>
    <row r="2" spans="1:28" ht="60" x14ac:dyDescent="0.25">
      <c r="A2" s="12" t="s">
        <v>27</v>
      </c>
      <c r="B2" s="13" t="s">
        <v>475</v>
      </c>
      <c r="C2" s="12" t="s">
        <v>477</v>
      </c>
      <c r="D2" s="14" t="s">
        <v>394</v>
      </c>
      <c r="E2" s="15" t="s">
        <v>163</v>
      </c>
      <c r="F2" s="16" t="s">
        <v>391</v>
      </c>
      <c r="G2" s="15" t="s">
        <v>256</v>
      </c>
      <c r="H2" s="16" t="s">
        <v>477</v>
      </c>
      <c r="I2" s="16" t="s">
        <v>477</v>
      </c>
      <c r="J2" s="16" t="s">
        <v>477</v>
      </c>
      <c r="K2" s="17">
        <v>90000000</v>
      </c>
      <c r="L2" s="17">
        <v>0</v>
      </c>
      <c r="M2" s="18">
        <v>42759</v>
      </c>
      <c r="N2" s="18">
        <v>42759</v>
      </c>
      <c r="O2" s="18">
        <v>42818</v>
      </c>
      <c r="P2" s="34" t="s">
        <v>478</v>
      </c>
      <c r="Q2" s="18">
        <v>43173</v>
      </c>
      <c r="R2" s="13" t="s">
        <v>479</v>
      </c>
      <c r="S2" s="35" t="s">
        <v>487</v>
      </c>
      <c r="T2" s="18">
        <v>42786</v>
      </c>
      <c r="U2" s="14">
        <v>40397539</v>
      </c>
      <c r="V2" s="14" t="s">
        <v>477</v>
      </c>
      <c r="W2" s="14" t="s">
        <v>477</v>
      </c>
      <c r="X2" s="14" t="s">
        <v>477</v>
      </c>
      <c r="Y2" s="14" t="s">
        <v>477</v>
      </c>
      <c r="Z2" s="14" t="s">
        <v>477</v>
      </c>
      <c r="AA2" s="14" t="s">
        <v>477</v>
      </c>
      <c r="AB2" s="14" t="s">
        <v>477</v>
      </c>
    </row>
    <row r="3" spans="1:28" ht="75" x14ac:dyDescent="0.25">
      <c r="A3" s="12" t="s">
        <v>28</v>
      </c>
      <c r="B3" s="13" t="s">
        <v>475</v>
      </c>
      <c r="C3" s="12" t="s">
        <v>477</v>
      </c>
      <c r="D3" s="14" t="s">
        <v>394</v>
      </c>
      <c r="E3" s="15" t="s">
        <v>164</v>
      </c>
      <c r="F3" s="16" t="s">
        <v>395</v>
      </c>
      <c r="G3" s="15" t="s">
        <v>257</v>
      </c>
      <c r="H3" s="16" t="s">
        <v>477</v>
      </c>
      <c r="I3" s="16" t="s">
        <v>477</v>
      </c>
      <c r="J3" s="16" t="s">
        <v>477</v>
      </c>
      <c r="K3" s="17">
        <v>100000000</v>
      </c>
      <c r="L3" s="17">
        <v>0</v>
      </c>
      <c r="M3" s="18">
        <v>42759</v>
      </c>
      <c r="N3" s="18">
        <v>42759</v>
      </c>
      <c r="O3" s="18">
        <v>42818</v>
      </c>
      <c r="P3" s="34" t="s">
        <v>478</v>
      </c>
      <c r="Q3" s="18">
        <v>43173</v>
      </c>
      <c r="R3" s="13" t="s">
        <v>479</v>
      </c>
      <c r="S3" s="35" t="s">
        <v>487</v>
      </c>
      <c r="T3" s="18">
        <v>42786</v>
      </c>
      <c r="U3" s="14">
        <v>40397539</v>
      </c>
      <c r="V3" s="14" t="s">
        <v>477</v>
      </c>
      <c r="W3" s="14" t="s">
        <v>477</v>
      </c>
      <c r="X3" s="14" t="s">
        <v>477</v>
      </c>
      <c r="Y3" s="14" t="s">
        <v>477</v>
      </c>
      <c r="Z3" s="14" t="s">
        <v>477</v>
      </c>
      <c r="AA3" s="14" t="s">
        <v>477</v>
      </c>
      <c r="AB3" s="14" t="s">
        <v>477</v>
      </c>
    </row>
    <row r="4" spans="1:28" ht="60" x14ac:dyDescent="0.25">
      <c r="A4" s="12" t="s">
        <v>29</v>
      </c>
      <c r="B4" s="13" t="s">
        <v>475</v>
      </c>
      <c r="C4" s="12" t="s">
        <v>477</v>
      </c>
      <c r="D4" s="14" t="s">
        <v>394</v>
      </c>
      <c r="E4" s="15" t="s">
        <v>165</v>
      </c>
      <c r="F4" s="16" t="s">
        <v>396</v>
      </c>
      <c r="G4" s="15" t="s">
        <v>258</v>
      </c>
      <c r="H4" s="16" t="s">
        <v>477</v>
      </c>
      <c r="I4" s="16" t="s">
        <v>477</v>
      </c>
      <c r="J4" s="16" t="s">
        <v>477</v>
      </c>
      <c r="K4" s="17">
        <v>90000000</v>
      </c>
      <c r="L4" s="17">
        <v>0</v>
      </c>
      <c r="M4" s="18">
        <v>42759</v>
      </c>
      <c r="N4" s="18">
        <v>42759</v>
      </c>
      <c r="O4" s="18">
        <v>42818</v>
      </c>
      <c r="P4" s="34" t="s">
        <v>478</v>
      </c>
      <c r="Q4" s="18">
        <v>43173</v>
      </c>
      <c r="R4" s="13" t="s">
        <v>479</v>
      </c>
      <c r="S4" s="35" t="s">
        <v>487</v>
      </c>
      <c r="T4" s="18">
        <v>42786</v>
      </c>
      <c r="U4" s="14">
        <v>40397539</v>
      </c>
      <c r="V4" s="14" t="s">
        <v>477</v>
      </c>
      <c r="W4" s="14" t="s">
        <v>477</v>
      </c>
      <c r="X4" s="14" t="s">
        <v>477</v>
      </c>
      <c r="Y4" s="14" t="s">
        <v>477</v>
      </c>
      <c r="Z4" s="14" t="s">
        <v>477</v>
      </c>
      <c r="AA4" s="14" t="s">
        <v>477</v>
      </c>
      <c r="AB4" s="14" t="s">
        <v>477</v>
      </c>
    </row>
    <row r="5" spans="1:28" ht="75" x14ac:dyDescent="0.25">
      <c r="A5" s="12" t="s">
        <v>30</v>
      </c>
      <c r="B5" s="13" t="s">
        <v>475</v>
      </c>
      <c r="C5" s="12" t="s">
        <v>477</v>
      </c>
      <c r="D5" s="14" t="s">
        <v>394</v>
      </c>
      <c r="E5" s="15" t="s">
        <v>166</v>
      </c>
      <c r="F5" s="16" t="s">
        <v>397</v>
      </c>
      <c r="G5" s="15" t="s">
        <v>259</v>
      </c>
      <c r="H5" s="16" t="s">
        <v>477</v>
      </c>
      <c r="I5" s="16" t="s">
        <v>477</v>
      </c>
      <c r="J5" s="16" t="s">
        <v>477</v>
      </c>
      <c r="K5" s="17">
        <v>44000000</v>
      </c>
      <c r="L5" s="17">
        <v>0</v>
      </c>
      <c r="M5" s="18">
        <v>42759</v>
      </c>
      <c r="N5" s="18">
        <v>42759</v>
      </c>
      <c r="O5" s="18">
        <v>42849</v>
      </c>
      <c r="P5" s="34" t="s">
        <v>478</v>
      </c>
      <c r="Q5" s="18">
        <v>43173</v>
      </c>
      <c r="R5" s="13" t="s">
        <v>479</v>
      </c>
      <c r="S5" s="35" t="s">
        <v>487</v>
      </c>
      <c r="T5" s="18">
        <v>42786</v>
      </c>
      <c r="U5" s="14">
        <v>40397539</v>
      </c>
      <c r="V5" s="14" t="s">
        <v>477</v>
      </c>
      <c r="W5" s="14" t="s">
        <v>477</v>
      </c>
      <c r="X5" s="14" t="s">
        <v>477</v>
      </c>
      <c r="Y5" s="14" t="s">
        <v>477</v>
      </c>
      <c r="Z5" s="14" t="s">
        <v>477</v>
      </c>
      <c r="AA5" s="14" t="s">
        <v>477</v>
      </c>
      <c r="AB5" s="14" t="s">
        <v>477</v>
      </c>
    </row>
    <row r="6" spans="1:28" ht="75" x14ac:dyDescent="0.25">
      <c r="A6" s="12" t="s">
        <v>31</v>
      </c>
      <c r="B6" s="13" t="s">
        <v>475</v>
      </c>
      <c r="C6" s="12" t="s">
        <v>477</v>
      </c>
      <c r="D6" s="14" t="s">
        <v>394</v>
      </c>
      <c r="E6" s="15" t="s">
        <v>399</v>
      </c>
      <c r="F6" s="16" t="s">
        <v>398</v>
      </c>
      <c r="G6" s="15" t="s">
        <v>260</v>
      </c>
      <c r="H6" s="16" t="s">
        <v>477</v>
      </c>
      <c r="I6" s="16" t="s">
        <v>477</v>
      </c>
      <c r="J6" s="16" t="s">
        <v>477</v>
      </c>
      <c r="K6" s="17">
        <v>176000000</v>
      </c>
      <c r="L6" s="17">
        <v>0</v>
      </c>
      <c r="M6" s="18">
        <v>42759</v>
      </c>
      <c r="N6" s="18">
        <v>42759</v>
      </c>
      <c r="O6" s="18">
        <v>42817</v>
      </c>
      <c r="P6" s="34" t="s">
        <v>478</v>
      </c>
      <c r="Q6" s="18">
        <v>43175</v>
      </c>
      <c r="R6" s="13" t="s">
        <v>479</v>
      </c>
      <c r="S6" s="35" t="s">
        <v>487</v>
      </c>
      <c r="T6" s="18">
        <v>42786</v>
      </c>
      <c r="U6" s="14">
        <v>40397539</v>
      </c>
      <c r="V6" s="14" t="s">
        <v>477</v>
      </c>
      <c r="W6" s="14" t="s">
        <v>477</v>
      </c>
      <c r="X6" s="14" t="s">
        <v>477</v>
      </c>
      <c r="Y6" s="14" t="s">
        <v>477</v>
      </c>
      <c r="Z6" s="14" t="s">
        <v>477</v>
      </c>
      <c r="AA6" s="14" t="s">
        <v>477</v>
      </c>
      <c r="AB6" s="14" t="s">
        <v>477</v>
      </c>
    </row>
    <row r="7" spans="1:28" ht="90" x14ac:dyDescent="0.25">
      <c r="A7" s="12" t="s">
        <v>32</v>
      </c>
      <c r="B7" s="13" t="s">
        <v>475</v>
      </c>
      <c r="C7" s="12" t="s">
        <v>477</v>
      </c>
      <c r="D7" s="14" t="s">
        <v>394</v>
      </c>
      <c r="E7" s="15" t="s">
        <v>167</v>
      </c>
      <c r="F7" s="16" t="s">
        <v>400</v>
      </c>
      <c r="G7" s="15" t="s">
        <v>261</v>
      </c>
      <c r="H7" s="16" t="s">
        <v>477</v>
      </c>
      <c r="I7" s="16" t="s">
        <v>477</v>
      </c>
      <c r="J7" s="16" t="s">
        <v>477</v>
      </c>
      <c r="K7" s="17">
        <v>50000000</v>
      </c>
      <c r="L7" s="17">
        <v>0</v>
      </c>
      <c r="M7" s="18">
        <v>42800</v>
      </c>
      <c r="N7" s="18">
        <v>43165</v>
      </c>
      <c r="O7" s="19" t="s">
        <v>401</v>
      </c>
      <c r="P7" s="34" t="s">
        <v>478</v>
      </c>
      <c r="Q7" s="18">
        <v>43175</v>
      </c>
      <c r="R7" s="13" t="s">
        <v>480</v>
      </c>
      <c r="S7" s="35" t="s">
        <v>487</v>
      </c>
      <c r="T7" s="18">
        <v>42786</v>
      </c>
      <c r="U7" s="14">
        <v>40397539</v>
      </c>
      <c r="V7" s="14" t="s">
        <v>477</v>
      </c>
      <c r="W7" s="14" t="s">
        <v>477</v>
      </c>
      <c r="X7" s="14" t="s">
        <v>477</v>
      </c>
      <c r="Y7" s="14" t="s">
        <v>477</v>
      </c>
      <c r="Z7" s="14" t="s">
        <v>477</v>
      </c>
      <c r="AA7" s="14" t="s">
        <v>477</v>
      </c>
      <c r="AB7" s="14" t="s">
        <v>477</v>
      </c>
    </row>
    <row r="8" spans="1:28" ht="105" x14ac:dyDescent="0.25">
      <c r="A8" s="12" t="s">
        <v>33</v>
      </c>
      <c r="B8" s="13" t="s">
        <v>475</v>
      </c>
      <c r="C8" s="12" t="s">
        <v>477</v>
      </c>
      <c r="D8" s="14" t="s">
        <v>394</v>
      </c>
      <c r="E8" s="15" t="s">
        <v>168</v>
      </c>
      <c r="F8" s="16" t="s">
        <v>402</v>
      </c>
      <c r="G8" s="15" t="s">
        <v>262</v>
      </c>
      <c r="H8" s="16" t="s">
        <v>477</v>
      </c>
      <c r="I8" s="16" t="s">
        <v>477</v>
      </c>
      <c r="J8" s="16" t="s">
        <v>477</v>
      </c>
      <c r="K8" s="17">
        <v>85000000</v>
      </c>
      <c r="L8" s="17">
        <v>0</v>
      </c>
      <c r="M8" s="18">
        <v>42800</v>
      </c>
      <c r="N8" s="18">
        <v>42800</v>
      </c>
      <c r="O8" s="18">
        <v>42824</v>
      </c>
      <c r="P8" s="34" t="s">
        <v>478</v>
      </c>
      <c r="Q8" s="18">
        <v>43175</v>
      </c>
      <c r="R8" s="13" t="s">
        <v>480</v>
      </c>
      <c r="S8" s="35" t="s">
        <v>487</v>
      </c>
      <c r="T8" s="18">
        <v>42786</v>
      </c>
      <c r="U8" s="14">
        <v>40397539</v>
      </c>
      <c r="V8" s="14" t="s">
        <v>477</v>
      </c>
      <c r="W8" s="14" t="s">
        <v>477</v>
      </c>
      <c r="X8" s="14" t="s">
        <v>477</v>
      </c>
      <c r="Y8" s="14" t="s">
        <v>477</v>
      </c>
      <c r="Z8" s="14" t="s">
        <v>477</v>
      </c>
      <c r="AA8" s="14" t="s">
        <v>477</v>
      </c>
      <c r="AB8" s="14" t="s">
        <v>477</v>
      </c>
    </row>
    <row r="9" spans="1:28" ht="105" x14ac:dyDescent="0.25">
      <c r="A9" s="12" t="s">
        <v>34</v>
      </c>
      <c r="B9" s="13" t="s">
        <v>475</v>
      </c>
      <c r="C9" s="12" t="s">
        <v>477</v>
      </c>
      <c r="D9" s="14" t="s">
        <v>394</v>
      </c>
      <c r="E9" s="15" t="s">
        <v>163</v>
      </c>
      <c r="F9" s="16" t="s">
        <v>391</v>
      </c>
      <c r="G9" s="15" t="s">
        <v>263</v>
      </c>
      <c r="H9" s="16" t="s">
        <v>477</v>
      </c>
      <c r="I9" s="16" t="s">
        <v>477</v>
      </c>
      <c r="J9" s="16" t="s">
        <v>477</v>
      </c>
      <c r="K9" s="17">
        <v>107000000</v>
      </c>
      <c r="L9" s="17">
        <v>0</v>
      </c>
      <c r="M9" s="18">
        <v>42800</v>
      </c>
      <c r="N9" s="18">
        <v>42800</v>
      </c>
      <c r="O9" s="18">
        <v>42824</v>
      </c>
      <c r="P9" s="34" t="s">
        <v>478</v>
      </c>
      <c r="Q9" s="18">
        <v>43175</v>
      </c>
      <c r="R9" s="13" t="s">
        <v>480</v>
      </c>
      <c r="S9" s="35" t="s">
        <v>487</v>
      </c>
      <c r="T9" s="14"/>
      <c r="U9" s="14">
        <v>40397539</v>
      </c>
      <c r="V9" s="14" t="s">
        <v>477</v>
      </c>
      <c r="W9" s="14" t="s">
        <v>477</v>
      </c>
      <c r="X9" s="14" t="s">
        <v>477</v>
      </c>
      <c r="Y9" s="14" t="s">
        <v>477</v>
      </c>
      <c r="Z9" s="14" t="s">
        <v>477</v>
      </c>
      <c r="AA9" s="14" t="s">
        <v>477</v>
      </c>
      <c r="AB9" s="14" t="s">
        <v>477</v>
      </c>
    </row>
    <row r="10" spans="1:28" ht="105" x14ac:dyDescent="0.25">
      <c r="A10" s="12" t="s">
        <v>35</v>
      </c>
      <c r="B10" s="13" t="s">
        <v>475</v>
      </c>
      <c r="C10" s="12" t="s">
        <v>477</v>
      </c>
      <c r="D10" s="14" t="s">
        <v>394</v>
      </c>
      <c r="E10" s="15" t="s">
        <v>169</v>
      </c>
      <c r="F10" s="16" t="s">
        <v>403</v>
      </c>
      <c r="G10" s="15" t="s">
        <v>264</v>
      </c>
      <c r="H10" s="16" t="s">
        <v>477</v>
      </c>
      <c r="I10" s="16" t="s">
        <v>477</v>
      </c>
      <c r="J10" s="16" t="s">
        <v>477</v>
      </c>
      <c r="K10" s="17">
        <v>5600000</v>
      </c>
      <c r="L10" s="17">
        <v>0</v>
      </c>
      <c r="M10" s="18">
        <v>42800</v>
      </c>
      <c r="N10" s="18">
        <v>42800</v>
      </c>
      <c r="O10" s="18">
        <v>42824</v>
      </c>
      <c r="P10" s="34" t="s">
        <v>478</v>
      </c>
      <c r="Q10" s="18">
        <v>43175</v>
      </c>
      <c r="R10" s="13" t="s">
        <v>480</v>
      </c>
      <c r="S10" s="35" t="s">
        <v>487</v>
      </c>
      <c r="T10" s="18">
        <v>42786</v>
      </c>
      <c r="U10" s="14">
        <v>40397539</v>
      </c>
      <c r="V10" s="14" t="s">
        <v>477</v>
      </c>
      <c r="W10" s="14" t="s">
        <v>477</v>
      </c>
      <c r="X10" s="14" t="s">
        <v>477</v>
      </c>
      <c r="Y10" s="14" t="s">
        <v>477</v>
      </c>
      <c r="Z10" s="14" t="s">
        <v>477</v>
      </c>
      <c r="AA10" s="14" t="s">
        <v>477</v>
      </c>
      <c r="AB10" s="14" t="s">
        <v>477</v>
      </c>
    </row>
    <row r="11" spans="1:28" ht="105" x14ac:dyDescent="0.25">
      <c r="A11" s="12" t="s">
        <v>36</v>
      </c>
      <c r="B11" s="13" t="s">
        <v>475</v>
      </c>
      <c r="C11" s="12" t="s">
        <v>477</v>
      </c>
      <c r="D11" s="14" t="s">
        <v>394</v>
      </c>
      <c r="E11" s="15" t="s">
        <v>164</v>
      </c>
      <c r="F11" s="16" t="s">
        <v>395</v>
      </c>
      <c r="G11" s="15" t="s">
        <v>265</v>
      </c>
      <c r="H11" s="16" t="s">
        <v>477</v>
      </c>
      <c r="I11" s="16" t="s">
        <v>477</v>
      </c>
      <c r="J11" s="16" t="s">
        <v>477</v>
      </c>
      <c r="K11" s="17">
        <v>67260000</v>
      </c>
      <c r="L11" s="17">
        <v>0</v>
      </c>
      <c r="M11" s="18">
        <v>42772</v>
      </c>
      <c r="N11" s="18">
        <v>42772</v>
      </c>
      <c r="O11" s="18">
        <v>42824</v>
      </c>
      <c r="P11" s="34" t="s">
        <v>478</v>
      </c>
      <c r="Q11" s="18">
        <v>43175</v>
      </c>
      <c r="R11" s="13" t="s">
        <v>480</v>
      </c>
      <c r="S11" s="35" t="s">
        <v>487</v>
      </c>
      <c r="T11" s="18">
        <v>42786</v>
      </c>
      <c r="U11" s="14">
        <v>40397539</v>
      </c>
      <c r="V11" s="14" t="s">
        <v>477</v>
      </c>
      <c r="W11" s="14" t="s">
        <v>477</v>
      </c>
      <c r="X11" s="14" t="s">
        <v>477</v>
      </c>
      <c r="Y11" s="14" t="s">
        <v>477</v>
      </c>
      <c r="Z11" s="14" t="s">
        <v>477</v>
      </c>
      <c r="AA11" s="14" t="s">
        <v>477</v>
      </c>
      <c r="AB11" s="14" t="s">
        <v>477</v>
      </c>
    </row>
    <row r="12" spans="1:28" ht="75" x14ac:dyDescent="0.25">
      <c r="A12" s="12" t="s">
        <v>37</v>
      </c>
      <c r="B12" s="13" t="s">
        <v>475</v>
      </c>
      <c r="C12" s="12" t="s">
        <v>477</v>
      </c>
      <c r="D12" s="14" t="s">
        <v>394</v>
      </c>
      <c r="E12" s="20" t="s">
        <v>170</v>
      </c>
      <c r="F12" s="16" t="s">
        <v>404</v>
      </c>
      <c r="G12" s="15" t="s">
        <v>266</v>
      </c>
      <c r="H12" s="16" t="s">
        <v>477</v>
      </c>
      <c r="I12" s="16" t="s">
        <v>477</v>
      </c>
      <c r="J12" s="16" t="s">
        <v>477</v>
      </c>
      <c r="K12" s="17">
        <v>29000000</v>
      </c>
      <c r="L12" s="17">
        <v>0</v>
      </c>
      <c r="M12" s="18">
        <v>42800</v>
      </c>
      <c r="N12" s="18">
        <v>42800</v>
      </c>
      <c r="O12" s="18">
        <v>42824</v>
      </c>
      <c r="P12" s="34" t="s">
        <v>478</v>
      </c>
      <c r="Q12" s="18">
        <v>43175</v>
      </c>
      <c r="R12" s="13" t="s">
        <v>480</v>
      </c>
      <c r="S12" s="35" t="s">
        <v>487</v>
      </c>
      <c r="T12" s="18">
        <v>42786</v>
      </c>
      <c r="U12" s="14">
        <v>40397539</v>
      </c>
      <c r="V12" s="14" t="s">
        <v>477</v>
      </c>
      <c r="W12" s="14" t="s">
        <v>477</v>
      </c>
      <c r="X12" s="14" t="s">
        <v>477</v>
      </c>
      <c r="Y12" s="14" t="s">
        <v>477</v>
      </c>
      <c r="Z12" s="14" t="s">
        <v>477</v>
      </c>
      <c r="AA12" s="14" t="s">
        <v>477</v>
      </c>
      <c r="AB12" s="14" t="s">
        <v>477</v>
      </c>
    </row>
    <row r="13" spans="1:28" ht="105" x14ac:dyDescent="0.25">
      <c r="A13" s="12" t="s">
        <v>38</v>
      </c>
      <c r="B13" s="13" t="s">
        <v>475</v>
      </c>
      <c r="C13" s="12" t="s">
        <v>477</v>
      </c>
      <c r="D13" s="14" t="s">
        <v>394</v>
      </c>
      <c r="E13" s="15" t="s">
        <v>165</v>
      </c>
      <c r="F13" s="16" t="s">
        <v>405</v>
      </c>
      <c r="G13" s="15" t="s">
        <v>267</v>
      </c>
      <c r="H13" s="16" t="s">
        <v>477</v>
      </c>
      <c r="I13" s="16" t="s">
        <v>477</v>
      </c>
      <c r="J13" s="16" t="s">
        <v>477</v>
      </c>
      <c r="K13" s="17">
        <v>175000000</v>
      </c>
      <c r="L13" s="17">
        <v>0</v>
      </c>
      <c r="M13" s="18">
        <v>42800</v>
      </c>
      <c r="N13" s="18">
        <v>42800</v>
      </c>
      <c r="O13" s="18">
        <v>42824</v>
      </c>
      <c r="P13" s="34" t="s">
        <v>478</v>
      </c>
      <c r="Q13" s="14" t="s">
        <v>406</v>
      </c>
      <c r="R13" s="13" t="s">
        <v>480</v>
      </c>
      <c r="S13" s="35" t="s">
        <v>487</v>
      </c>
      <c r="T13" s="14"/>
      <c r="U13" s="14">
        <v>40397539</v>
      </c>
      <c r="V13" s="14" t="s">
        <v>477</v>
      </c>
      <c r="W13" s="14" t="s">
        <v>477</v>
      </c>
      <c r="X13" s="14" t="s">
        <v>477</v>
      </c>
      <c r="Y13" s="14" t="s">
        <v>477</v>
      </c>
      <c r="Z13" s="14" t="s">
        <v>477</v>
      </c>
      <c r="AA13" s="14" t="s">
        <v>477</v>
      </c>
      <c r="AB13" s="14" t="s">
        <v>477</v>
      </c>
    </row>
    <row r="14" spans="1:28" ht="105" x14ac:dyDescent="0.25">
      <c r="A14" s="12" t="s">
        <v>39</v>
      </c>
      <c r="B14" s="13" t="s">
        <v>475</v>
      </c>
      <c r="C14" s="12" t="s">
        <v>477</v>
      </c>
      <c r="D14" s="14" t="s">
        <v>394</v>
      </c>
      <c r="E14" s="15" t="s">
        <v>171</v>
      </c>
      <c r="F14" s="16">
        <v>891000324</v>
      </c>
      <c r="G14" s="15" t="s">
        <v>268</v>
      </c>
      <c r="H14" s="16" t="s">
        <v>477</v>
      </c>
      <c r="I14" s="16" t="s">
        <v>477</v>
      </c>
      <c r="J14" s="16" t="s">
        <v>477</v>
      </c>
      <c r="K14" s="17">
        <v>15640000</v>
      </c>
      <c r="L14" s="17">
        <v>0</v>
      </c>
      <c r="M14" s="18">
        <v>42800</v>
      </c>
      <c r="N14" s="18">
        <v>42800</v>
      </c>
      <c r="O14" s="18">
        <v>42855</v>
      </c>
      <c r="P14" s="34" t="s">
        <v>478</v>
      </c>
      <c r="Q14" s="18">
        <v>43175</v>
      </c>
      <c r="R14" s="13" t="s">
        <v>480</v>
      </c>
      <c r="S14" s="35" t="s">
        <v>487</v>
      </c>
      <c r="T14" s="18">
        <v>42786</v>
      </c>
      <c r="U14" s="14">
        <v>40397539</v>
      </c>
      <c r="V14" s="14" t="s">
        <v>477</v>
      </c>
      <c r="W14" s="14" t="s">
        <v>477</v>
      </c>
      <c r="X14" s="14" t="s">
        <v>477</v>
      </c>
      <c r="Y14" s="14" t="s">
        <v>477</v>
      </c>
      <c r="Z14" s="14" t="s">
        <v>477</v>
      </c>
      <c r="AA14" s="14" t="s">
        <v>477</v>
      </c>
      <c r="AB14" s="14" t="s">
        <v>477</v>
      </c>
    </row>
    <row r="15" spans="1:28" ht="120" x14ac:dyDescent="0.25">
      <c r="A15" s="12" t="s">
        <v>40</v>
      </c>
      <c r="B15" s="14" t="s">
        <v>393</v>
      </c>
      <c r="C15" s="31" t="s">
        <v>27</v>
      </c>
      <c r="D15" s="14" t="s">
        <v>394</v>
      </c>
      <c r="E15" s="15" t="s">
        <v>172</v>
      </c>
      <c r="F15" s="14" t="s">
        <v>407</v>
      </c>
      <c r="G15" s="15" t="s">
        <v>269</v>
      </c>
      <c r="H15" s="16" t="s">
        <v>477</v>
      </c>
      <c r="I15" s="16" t="s">
        <v>477</v>
      </c>
      <c r="J15" s="16" t="s">
        <v>477</v>
      </c>
      <c r="K15" s="17">
        <v>21724210</v>
      </c>
      <c r="L15" s="17">
        <v>8391000</v>
      </c>
      <c r="M15" s="18">
        <v>42816</v>
      </c>
      <c r="N15" s="18">
        <v>42816</v>
      </c>
      <c r="O15" s="18">
        <v>43099</v>
      </c>
      <c r="P15" s="34" t="s">
        <v>478</v>
      </c>
      <c r="Q15" s="18">
        <v>43286</v>
      </c>
      <c r="R15" s="13" t="s">
        <v>480</v>
      </c>
      <c r="S15" s="13" t="s">
        <v>488</v>
      </c>
      <c r="T15" s="18">
        <v>42814</v>
      </c>
      <c r="U15" s="14">
        <v>40402533</v>
      </c>
      <c r="V15" s="37" t="s">
        <v>510</v>
      </c>
      <c r="W15" s="18">
        <v>42814</v>
      </c>
      <c r="X15" s="13" t="s">
        <v>512</v>
      </c>
      <c r="Y15" s="14" t="s">
        <v>513</v>
      </c>
      <c r="Z15" s="13" t="s">
        <v>511</v>
      </c>
      <c r="AA15" s="38">
        <v>0.95</v>
      </c>
      <c r="AB15" s="17">
        <v>21724210</v>
      </c>
    </row>
    <row r="16" spans="1:28" ht="120" x14ac:dyDescent="0.25">
      <c r="A16" s="12" t="s">
        <v>41</v>
      </c>
      <c r="B16" s="14" t="s">
        <v>393</v>
      </c>
      <c r="C16" s="31" t="s">
        <v>28</v>
      </c>
      <c r="D16" s="14" t="s">
        <v>394</v>
      </c>
      <c r="E16" s="15" t="s">
        <v>173</v>
      </c>
      <c r="F16" s="16" t="s">
        <v>408</v>
      </c>
      <c r="G16" s="15" t="s">
        <v>270</v>
      </c>
      <c r="H16" s="16" t="s">
        <v>477</v>
      </c>
      <c r="I16" s="16" t="s">
        <v>477</v>
      </c>
      <c r="J16" s="16" t="s">
        <v>477</v>
      </c>
      <c r="K16" s="17">
        <v>46749000</v>
      </c>
      <c r="L16" s="17"/>
      <c r="M16" s="18">
        <v>42818</v>
      </c>
      <c r="N16" s="18">
        <v>42818</v>
      </c>
      <c r="O16" s="18">
        <v>43099</v>
      </c>
      <c r="P16" s="34" t="s">
        <v>478</v>
      </c>
      <c r="Q16" s="18">
        <v>43286</v>
      </c>
      <c r="R16" s="13" t="s">
        <v>480</v>
      </c>
      <c r="S16" s="13" t="s">
        <v>488</v>
      </c>
      <c r="T16" s="18">
        <v>42816</v>
      </c>
      <c r="U16" s="14">
        <v>40402533</v>
      </c>
      <c r="V16" s="37" t="s">
        <v>510</v>
      </c>
      <c r="W16" s="18">
        <v>42816</v>
      </c>
      <c r="X16" s="13" t="s">
        <v>514</v>
      </c>
      <c r="Y16" s="14" t="s">
        <v>515</v>
      </c>
      <c r="Z16" s="13" t="s">
        <v>511</v>
      </c>
      <c r="AA16" s="38">
        <v>1</v>
      </c>
      <c r="AB16" s="17">
        <v>46749000</v>
      </c>
    </row>
    <row r="17" spans="1:28" ht="120" x14ac:dyDescent="0.25">
      <c r="A17" s="12" t="s">
        <v>42</v>
      </c>
      <c r="B17" s="14" t="s">
        <v>393</v>
      </c>
      <c r="C17" s="31" t="s">
        <v>29</v>
      </c>
      <c r="D17" s="14" t="s">
        <v>394</v>
      </c>
      <c r="E17" s="15" t="s">
        <v>174</v>
      </c>
      <c r="F17" s="16">
        <v>24473480</v>
      </c>
      <c r="G17" s="15" t="s">
        <v>271</v>
      </c>
      <c r="H17" s="16" t="s">
        <v>477</v>
      </c>
      <c r="I17" s="16" t="s">
        <v>477</v>
      </c>
      <c r="J17" s="16" t="s">
        <v>477</v>
      </c>
      <c r="K17" s="17">
        <v>18400000</v>
      </c>
      <c r="L17" s="17">
        <v>0</v>
      </c>
      <c r="M17" s="18">
        <v>42816</v>
      </c>
      <c r="N17" s="18">
        <v>42816</v>
      </c>
      <c r="O17" s="18">
        <v>43099</v>
      </c>
      <c r="P17" s="34" t="s">
        <v>478</v>
      </c>
      <c r="Q17" s="18">
        <v>43286</v>
      </c>
      <c r="R17" s="13" t="s">
        <v>480</v>
      </c>
      <c r="S17" s="13" t="s">
        <v>488</v>
      </c>
      <c r="T17" s="18">
        <v>42814</v>
      </c>
      <c r="U17" s="14">
        <v>40402533</v>
      </c>
      <c r="V17" s="37" t="s">
        <v>510</v>
      </c>
      <c r="W17" s="18">
        <v>42814</v>
      </c>
      <c r="X17" s="13" t="s">
        <v>514</v>
      </c>
      <c r="Y17" s="14" t="s">
        <v>516</v>
      </c>
      <c r="Z17" s="13" t="s">
        <v>511</v>
      </c>
      <c r="AA17" s="38">
        <v>1</v>
      </c>
      <c r="AB17" s="17">
        <v>18400000</v>
      </c>
    </row>
    <row r="18" spans="1:28" ht="60" x14ac:dyDescent="0.25">
      <c r="A18" s="12" t="s">
        <v>43</v>
      </c>
      <c r="B18" s="14" t="s">
        <v>393</v>
      </c>
      <c r="C18" s="31" t="s">
        <v>30</v>
      </c>
      <c r="D18" s="14" t="s">
        <v>394</v>
      </c>
      <c r="E18" s="20" t="s">
        <v>175</v>
      </c>
      <c r="F18" s="16" t="s">
        <v>409</v>
      </c>
      <c r="G18" s="15" t="s">
        <v>272</v>
      </c>
      <c r="H18" s="16" t="s">
        <v>477</v>
      </c>
      <c r="I18" s="16" t="s">
        <v>477</v>
      </c>
      <c r="J18" s="16" t="s">
        <v>477</v>
      </c>
      <c r="K18" s="17">
        <v>52621830</v>
      </c>
      <c r="L18" s="17">
        <v>795000</v>
      </c>
      <c r="M18" s="18">
        <v>42815</v>
      </c>
      <c r="N18" s="18">
        <v>42815</v>
      </c>
      <c r="O18" s="18">
        <v>43099</v>
      </c>
      <c r="P18" s="34" t="s">
        <v>478</v>
      </c>
      <c r="Q18" s="18">
        <v>43286</v>
      </c>
      <c r="R18" s="13" t="s">
        <v>480</v>
      </c>
      <c r="S18" s="13" t="s">
        <v>488</v>
      </c>
      <c r="T18" s="18">
        <v>42813</v>
      </c>
      <c r="U18" s="14">
        <v>40402533</v>
      </c>
      <c r="V18" s="37" t="s">
        <v>510</v>
      </c>
      <c r="W18" s="18">
        <v>42813</v>
      </c>
      <c r="X18" s="13" t="s">
        <v>512</v>
      </c>
      <c r="Y18" s="14" t="s">
        <v>517</v>
      </c>
      <c r="Z18" s="13" t="s">
        <v>511</v>
      </c>
      <c r="AA18" s="38">
        <v>1</v>
      </c>
      <c r="AB18" s="17">
        <v>52621830</v>
      </c>
    </row>
    <row r="19" spans="1:28" ht="60" x14ac:dyDescent="0.25">
      <c r="A19" s="12" t="s">
        <v>44</v>
      </c>
      <c r="B19" s="14" t="s">
        <v>393</v>
      </c>
      <c r="C19" s="31" t="s">
        <v>34</v>
      </c>
      <c r="D19" s="14" t="s">
        <v>394</v>
      </c>
      <c r="E19" s="15" t="s">
        <v>176</v>
      </c>
      <c r="F19" s="16" t="s">
        <v>410</v>
      </c>
      <c r="G19" s="15" t="s">
        <v>273</v>
      </c>
      <c r="H19" s="16" t="s">
        <v>477</v>
      </c>
      <c r="I19" s="16" t="s">
        <v>477</v>
      </c>
      <c r="J19" s="16" t="s">
        <v>477</v>
      </c>
      <c r="K19" s="17">
        <v>62700000</v>
      </c>
      <c r="L19" s="17">
        <v>31350000</v>
      </c>
      <c r="M19" s="18">
        <v>42824</v>
      </c>
      <c r="N19" s="18">
        <v>42824</v>
      </c>
      <c r="O19" s="18">
        <v>42853</v>
      </c>
      <c r="P19" s="34" t="s">
        <v>478</v>
      </c>
      <c r="Q19" s="18">
        <v>43013</v>
      </c>
      <c r="R19" s="13" t="s">
        <v>480</v>
      </c>
      <c r="S19" s="36" t="s">
        <v>489</v>
      </c>
      <c r="T19" s="18">
        <v>42821</v>
      </c>
      <c r="U19" s="14">
        <v>17342219</v>
      </c>
      <c r="V19" s="37" t="s">
        <v>510</v>
      </c>
      <c r="W19" s="18">
        <v>42821</v>
      </c>
      <c r="X19" s="13" t="s">
        <v>518</v>
      </c>
      <c r="Y19" s="14" t="s">
        <v>519</v>
      </c>
      <c r="Z19" s="13" t="s">
        <v>511</v>
      </c>
      <c r="AA19" s="38">
        <v>1</v>
      </c>
      <c r="AB19" s="17">
        <v>62700000</v>
      </c>
    </row>
    <row r="20" spans="1:28" ht="60" x14ac:dyDescent="0.25">
      <c r="A20" s="12" t="s">
        <v>45</v>
      </c>
      <c r="B20" s="14" t="s">
        <v>393</v>
      </c>
      <c r="C20" s="31" t="s">
        <v>35</v>
      </c>
      <c r="D20" s="14" t="s">
        <v>394</v>
      </c>
      <c r="E20" s="15" t="s">
        <v>177</v>
      </c>
      <c r="F20" s="16" t="s">
        <v>410</v>
      </c>
      <c r="G20" s="15" t="s">
        <v>274</v>
      </c>
      <c r="H20" s="16" t="s">
        <v>477</v>
      </c>
      <c r="I20" s="16" t="s">
        <v>477</v>
      </c>
      <c r="J20" s="16" t="s">
        <v>477</v>
      </c>
      <c r="K20" s="17">
        <v>62700000</v>
      </c>
      <c r="L20" s="17">
        <v>31350000</v>
      </c>
      <c r="M20" s="18">
        <v>42824</v>
      </c>
      <c r="N20" s="18">
        <v>42824</v>
      </c>
      <c r="O20" s="18">
        <v>42853</v>
      </c>
      <c r="P20" s="34" t="s">
        <v>478</v>
      </c>
      <c r="Q20" s="18">
        <v>43199</v>
      </c>
      <c r="R20" s="13" t="s">
        <v>480</v>
      </c>
      <c r="S20" s="36" t="s">
        <v>489</v>
      </c>
      <c r="T20" s="18">
        <v>42821</v>
      </c>
      <c r="U20" s="14">
        <v>17342219</v>
      </c>
      <c r="V20" s="37" t="s">
        <v>510</v>
      </c>
      <c r="W20" s="18">
        <v>42821</v>
      </c>
      <c r="X20" s="13" t="s">
        <v>518</v>
      </c>
      <c r="Y20" s="14" t="s">
        <v>520</v>
      </c>
      <c r="Z20" s="13" t="s">
        <v>511</v>
      </c>
      <c r="AA20" s="38">
        <v>1</v>
      </c>
      <c r="AB20" s="17">
        <v>62700000</v>
      </c>
    </row>
    <row r="21" spans="1:28" ht="60" x14ac:dyDescent="0.25">
      <c r="A21" s="12" t="s">
        <v>46</v>
      </c>
      <c r="B21" s="14" t="s">
        <v>393</v>
      </c>
      <c r="C21" s="31" t="s">
        <v>36</v>
      </c>
      <c r="D21" s="14" t="s">
        <v>394</v>
      </c>
      <c r="E21" s="15" t="s">
        <v>178</v>
      </c>
      <c r="F21" s="16" t="s">
        <v>410</v>
      </c>
      <c r="G21" s="15" t="s">
        <v>275</v>
      </c>
      <c r="H21" s="16" t="s">
        <v>477</v>
      </c>
      <c r="I21" s="16" t="s">
        <v>477</v>
      </c>
      <c r="J21" s="16" t="s">
        <v>477</v>
      </c>
      <c r="K21" s="17">
        <v>62700000</v>
      </c>
      <c r="L21" s="17">
        <v>31350000</v>
      </c>
      <c r="M21" s="18">
        <v>42825</v>
      </c>
      <c r="N21" s="18">
        <v>42825</v>
      </c>
      <c r="O21" s="18">
        <v>42853</v>
      </c>
      <c r="P21" s="34" t="s">
        <v>478</v>
      </c>
      <c r="Q21" s="18">
        <v>43199</v>
      </c>
      <c r="R21" s="13" t="s">
        <v>480</v>
      </c>
      <c r="S21" s="36" t="s">
        <v>490</v>
      </c>
      <c r="T21" s="18">
        <v>42822</v>
      </c>
      <c r="U21" s="14">
        <v>40371157</v>
      </c>
      <c r="V21" s="37" t="s">
        <v>510</v>
      </c>
      <c r="W21" s="18">
        <v>42822</v>
      </c>
      <c r="X21" s="13" t="s">
        <v>518</v>
      </c>
      <c r="Y21" s="14" t="s">
        <v>521</v>
      </c>
      <c r="Z21" s="13" t="s">
        <v>511</v>
      </c>
      <c r="AA21" s="38">
        <v>1</v>
      </c>
      <c r="AB21" s="17">
        <v>62700000</v>
      </c>
    </row>
    <row r="22" spans="1:28" ht="90" x14ac:dyDescent="0.25">
      <c r="A22" s="12" t="s">
        <v>47</v>
      </c>
      <c r="B22" s="14" t="s">
        <v>393</v>
      </c>
      <c r="C22" s="31" t="s">
        <v>37</v>
      </c>
      <c r="D22" s="14" t="s">
        <v>394</v>
      </c>
      <c r="E22" s="15" t="s">
        <v>179</v>
      </c>
      <c r="F22" s="16" t="s">
        <v>411</v>
      </c>
      <c r="G22" s="15" t="s">
        <v>276</v>
      </c>
      <c r="H22" s="16" t="s">
        <v>477</v>
      </c>
      <c r="I22" s="16" t="s">
        <v>477</v>
      </c>
      <c r="J22" s="16" t="s">
        <v>477</v>
      </c>
      <c r="K22" s="17">
        <v>14553564</v>
      </c>
      <c r="L22" s="17"/>
      <c r="M22" s="18">
        <v>42830</v>
      </c>
      <c r="N22" s="18">
        <v>42830</v>
      </c>
      <c r="O22" s="18">
        <v>42855</v>
      </c>
      <c r="P22" s="34" t="s">
        <v>478</v>
      </c>
      <c r="Q22" s="18">
        <v>43317</v>
      </c>
      <c r="R22" s="13" t="s">
        <v>480</v>
      </c>
      <c r="S22" s="36" t="s">
        <v>491</v>
      </c>
      <c r="T22" s="18">
        <v>42827</v>
      </c>
      <c r="U22" s="14">
        <v>40371157</v>
      </c>
      <c r="V22" s="37" t="s">
        <v>510</v>
      </c>
      <c r="W22" s="18">
        <v>42827</v>
      </c>
      <c r="X22" s="13" t="s">
        <v>514</v>
      </c>
      <c r="Y22" s="14" t="s">
        <v>522</v>
      </c>
      <c r="Z22" s="13" t="s">
        <v>511</v>
      </c>
      <c r="AA22" s="38">
        <v>1</v>
      </c>
      <c r="AB22" s="17">
        <v>14553564</v>
      </c>
    </row>
    <row r="23" spans="1:28" ht="105" x14ac:dyDescent="0.25">
      <c r="A23" s="12" t="s">
        <v>48</v>
      </c>
      <c r="B23" s="13" t="s">
        <v>392</v>
      </c>
      <c r="C23" s="31" t="s">
        <v>31</v>
      </c>
      <c r="D23" s="14" t="s">
        <v>394</v>
      </c>
      <c r="E23" s="15" t="s">
        <v>180</v>
      </c>
      <c r="F23" s="16">
        <v>13350070</v>
      </c>
      <c r="G23" s="15" t="s">
        <v>277</v>
      </c>
      <c r="H23" s="16" t="s">
        <v>477</v>
      </c>
      <c r="I23" s="16" t="s">
        <v>477</v>
      </c>
      <c r="J23" s="16" t="s">
        <v>477</v>
      </c>
      <c r="K23" s="17">
        <v>355481000</v>
      </c>
      <c r="L23" s="17"/>
      <c r="M23" s="18">
        <v>42835</v>
      </c>
      <c r="N23" s="18">
        <v>42835</v>
      </c>
      <c r="O23" s="18">
        <v>43099</v>
      </c>
      <c r="P23" s="34" t="s">
        <v>478</v>
      </c>
      <c r="Q23" s="18">
        <v>43321</v>
      </c>
      <c r="R23" s="13" t="s">
        <v>480</v>
      </c>
      <c r="S23" s="13" t="s">
        <v>492</v>
      </c>
      <c r="T23" s="18">
        <v>42832</v>
      </c>
      <c r="U23" s="14">
        <v>40402533</v>
      </c>
      <c r="V23" s="37" t="s">
        <v>510</v>
      </c>
      <c r="W23" s="18">
        <v>42832</v>
      </c>
      <c r="X23" s="13" t="s">
        <v>523</v>
      </c>
      <c r="Y23" s="14" t="s">
        <v>524</v>
      </c>
      <c r="Z23" s="13" t="s">
        <v>511</v>
      </c>
      <c r="AA23" s="38">
        <v>1</v>
      </c>
      <c r="AB23" s="17">
        <v>355481000</v>
      </c>
    </row>
    <row r="24" spans="1:28" ht="120" x14ac:dyDescent="0.25">
      <c r="A24" s="12" t="s">
        <v>49</v>
      </c>
      <c r="B24" s="13" t="s">
        <v>392</v>
      </c>
      <c r="C24" s="31" t="s">
        <v>32</v>
      </c>
      <c r="D24" s="14" t="s">
        <v>394</v>
      </c>
      <c r="E24" s="20" t="s">
        <v>181</v>
      </c>
      <c r="F24" s="16">
        <v>97600866</v>
      </c>
      <c r="G24" s="15" t="s">
        <v>278</v>
      </c>
      <c r="H24" s="16" t="s">
        <v>477</v>
      </c>
      <c r="I24" s="16" t="s">
        <v>477</v>
      </c>
      <c r="J24" s="16" t="s">
        <v>477</v>
      </c>
      <c r="K24" s="17">
        <v>203770000</v>
      </c>
      <c r="L24" s="17">
        <v>0</v>
      </c>
      <c r="M24" s="18">
        <v>42843</v>
      </c>
      <c r="N24" s="18">
        <v>42843</v>
      </c>
      <c r="O24" s="18">
        <v>43099</v>
      </c>
      <c r="P24" s="34" t="s">
        <v>478</v>
      </c>
      <c r="Q24" s="18">
        <v>43286</v>
      </c>
      <c r="R24" s="13" t="s">
        <v>480</v>
      </c>
      <c r="S24" s="13" t="s">
        <v>492</v>
      </c>
      <c r="T24" s="18">
        <v>42840</v>
      </c>
      <c r="U24" s="14">
        <v>40402533</v>
      </c>
      <c r="V24" s="37" t="s">
        <v>510</v>
      </c>
      <c r="W24" s="18">
        <v>42840</v>
      </c>
      <c r="X24" s="13" t="s">
        <v>514</v>
      </c>
      <c r="Y24" s="14" t="s">
        <v>525</v>
      </c>
      <c r="Z24" s="13" t="s">
        <v>511</v>
      </c>
      <c r="AA24" s="38">
        <v>1</v>
      </c>
      <c r="AB24" s="17">
        <v>203770000</v>
      </c>
    </row>
    <row r="25" spans="1:28" ht="90" x14ac:dyDescent="0.25">
      <c r="A25" s="12" t="s">
        <v>50</v>
      </c>
      <c r="B25" s="13" t="s">
        <v>475</v>
      </c>
      <c r="C25" s="12" t="s">
        <v>477</v>
      </c>
      <c r="D25" s="14" t="s">
        <v>394</v>
      </c>
      <c r="E25" s="20" t="s">
        <v>167</v>
      </c>
      <c r="F25" s="16" t="s">
        <v>400</v>
      </c>
      <c r="G25" s="15" t="s">
        <v>279</v>
      </c>
      <c r="H25" s="16" t="s">
        <v>477</v>
      </c>
      <c r="I25" s="16" t="s">
        <v>477</v>
      </c>
      <c r="J25" s="16" t="s">
        <v>477</v>
      </c>
      <c r="K25" s="17">
        <v>70000000</v>
      </c>
      <c r="L25" s="17">
        <v>0</v>
      </c>
      <c r="M25" s="18">
        <v>42844</v>
      </c>
      <c r="N25" s="18">
        <v>42844</v>
      </c>
      <c r="O25" s="18">
        <v>42885</v>
      </c>
      <c r="P25" s="34" t="s">
        <v>478</v>
      </c>
      <c r="Q25" s="18">
        <v>43201</v>
      </c>
      <c r="R25" s="13" t="s">
        <v>480</v>
      </c>
      <c r="S25" s="35" t="s">
        <v>487</v>
      </c>
      <c r="T25" s="18">
        <v>42841</v>
      </c>
      <c r="U25" s="14">
        <v>40397539</v>
      </c>
      <c r="V25" s="37" t="s">
        <v>510</v>
      </c>
      <c r="W25" s="18">
        <v>42841</v>
      </c>
      <c r="X25" s="13" t="s">
        <v>523</v>
      </c>
      <c r="Y25" s="14" t="s">
        <v>526</v>
      </c>
      <c r="Z25" s="13" t="s">
        <v>511</v>
      </c>
      <c r="AA25" s="38">
        <v>1</v>
      </c>
      <c r="AB25" s="17">
        <v>70000000</v>
      </c>
    </row>
    <row r="26" spans="1:28" ht="90" x14ac:dyDescent="0.25">
      <c r="A26" s="12" t="s">
        <v>51</v>
      </c>
      <c r="B26" s="13" t="s">
        <v>475</v>
      </c>
      <c r="C26" s="12" t="s">
        <v>477</v>
      </c>
      <c r="D26" s="14" t="s">
        <v>394</v>
      </c>
      <c r="E26" s="15" t="s">
        <v>169</v>
      </c>
      <c r="F26" s="16" t="s">
        <v>403</v>
      </c>
      <c r="G26" s="15" t="s">
        <v>280</v>
      </c>
      <c r="H26" s="16" t="s">
        <v>477</v>
      </c>
      <c r="I26" s="16" t="s">
        <v>477</v>
      </c>
      <c r="J26" s="16" t="s">
        <v>477</v>
      </c>
      <c r="K26" s="17">
        <v>157000000</v>
      </c>
      <c r="L26" s="17">
        <v>0</v>
      </c>
      <c r="M26" s="18">
        <v>42846</v>
      </c>
      <c r="N26" s="18">
        <v>42846</v>
      </c>
      <c r="O26" s="18">
        <v>42865</v>
      </c>
      <c r="P26" s="34" t="s">
        <v>478</v>
      </c>
      <c r="Q26" s="18">
        <v>43201</v>
      </c>
      <c r="R26" s="13" t="s">
        <v>480</v>
      </c>
      <c r="S26" s="35" t="s">
        <v>487</v>
      </c>
      <c r="T26" s="18">
        <v>42844</v>
      </c>
      <c r="U26" s="14">
        <v>40397539</v>
      </c>
      <c r="V26" s="37" t="s">
        <v>510</v>
      </c>
      <c r="W26" s="18">
        <v>42844</v>
      </c>
      <c r="X26" s="13" t="s">
        <v>512</v>
      </c>
      <c r="Y26" s="14" t="s">
        <v>527</v>
      </c>
      <c r="Z26" s="13" t="s">
        <v>511</v>
      </c>
      <c r="AA26" s="38">
        <v>1</v>
      </c>
      <c r="AB26" s="17">
        <v>157000000</v>
      </c>
    </row>
    <row r="27" spans="1:28" ht="90" x14ac:dyDescent="0.25">
      <c r="A27" s="12" t="s">
        <v>52</v>
      </c>
      <c r="B27" s="13" t="s">
        <v>475</v>
      </c>
      <c r="C27" s="12" t="s">
        <v>477</v>
      </c>
      <c r="D27" s="14" t="s">
        <v>394</v>
      </c>
      <c r="E27" s="15" t="s">
        <v>177</v>
      </c>
      <c r="F27" s="16" t="s">
        <v>410</v>
      </c>
      <c r="G27" s="15" t="s">
        <v>281</v>
      </c>
      <c r="H27" s="16" t="s">
        <v>477</v>
      </c>
      <c r="I27" s="16" t="s">
        <v>477</v>
      </c>
      <c r="J27" s="16" t="s">
        <v>477</v>
      </c>
      <c r="K27" s="17">
        <v>415000000</v>
      </c>
      <c r="L27" s="17">
        <v>0</v>
      </c>
      <c r="M27" s="18">
        <v>42844</v>
      </c>
      <c r="N27" s="18">
        <v>42844</v>
      </c>
      <c r="O27" s="18">
        <v>42865</v>
      </c>
      <c r="P27" s="34" t="s">
        <v>478</v>
      </c>
      <c r="Q27" s="18">
        <v>43199</v>
      </c>
      <c r="R27" s="13" t="s">
        <v>480</v>
      </c>
      <c r="S27" s="35" t="s">
        <v>487</v>
      </c>
      <c r="T27" s="18">
        <v>42841</v>
      </c>
      <c r="U27" s="14">
        <v>40397539</v>
      </c>
      <c r="V27" s="37" t="s">
        <v>510</v>
      </c>
      <c r="W27" s="18">
        <v>42841</v>
      </c>
      <c r="X27" s="13" t="s">
        <v>518</v>
      </c>
      <c r="Y27" s="14" t="s">
        <v>528</v>
      </c>
      <c r="Z27" s="13" t="s">
        <v>511</v>
      </c>
      <c r="AA27" s="38">
        <v>1</v>
      </c>
      <c r="AB27" s="17">
        <v>415000000</v>
      </c>
    </row>
    <row r="28" spans="1:28" ht="90" x14ac:dyDescent="0.25">
      <c r="A28" s="12" t="s">
        <v>53</v>
      </c>
      <c r="B28" s="13" t="s">
        <v>475</v>
      </c>
      <c r="C28" s="12" t="s">
        <v>477</v>
      </c>
      <c r="D28" s="14" t="s">
        <v>394</v>
      </c>
      <c r="E28" s="15" t="s">
        <v>182</v>
      </c>
      <c r="F28" s="16" t="s">
        <v>391</v>
      </c>
      <c r="G28" s="15" t="s">
        <v>282</v>
      </c>
      <c r="H28" s="16" t="s">
        <v>477</v>
      </c>
      <c r="I28" s="16" t="s">
        <v>477</v>
      </c>
      <c r="J28" s="16" t="s">
        <v>477</v>
      </c>
      <c r="K28" s="17">
        <v>191000000</v>
      </c>
      <c r="L28" s="17">
        <v>0</v>
      </c>
      <c r="M28" s="18">
        <v>42845</v>
      </c>
      <c r="N28" s="18">
        <v>42845</v>
      </c>
      <c r="O28" s="18">
        <v>42865</v>
      </c>
      <c r="P28" s="34" t="s">
        <v>478</v>
      </c>
      <c r="Q28" s="18">
        <v>43202</v>
      </c>
      <c r="R28" s="13" t="s">
        <v>480</v>
      </c>
      <c r="S28" s="35" t="s">
        <v>487</v>
      </c>
      <c r="T28" s="18">
        <v>42843</v>
      </c>
      <c r="U28" s="14">
        <v>40397539</v>
      </c>
      <c r="V28" s="37" t="s">
        <v>510</v>
      </c>
      <c r="W28" s="18">
        <v>42843</v>
      </c>
      <c r="X28" s="13" t="s">
        <v>523</v>
      </c>
      <c r="Y28" s="14" t="s">
        <v>529</v>
      </c>
      <c r="Z28" s="13" t="s">
        <v>511</v>
      </c>
      <c r="AA28" s="38">
        <v>1</v>
      </c>
      <c r="AB28" s="17">
        <v>191000000</v>
      </c>
    </row>
    <row r="29" spans="1:28" ht="105" x14ac:dyDescent="0.25">
      <c r="A29" s="12" t="s">
        <v>54</v>
      </c>
      <c r="B29" s="13" t="s">
        <v>475</v>
      </c>
      <c r="C29" s="12" t="s">
        <v>477</v>
      </c>
      <c r="D29" s="14" t="s">
        <v>394</v>
      </c>
      <c r="E29" s="15" t="s">
        <v>164</v>
      </c>
      <c r="F29" s="16" t="s">
        <v>395</v>
      </c>
      <c r="G29" s="15" t="s">
        <v>283</v>
      </c>
      <c r="H29" s="16" t="s">
        <v>477</v>
      </c>
      <c r="I29" s="16" t="s">
        <v>477</v>
      </c>
      <c r="J29" s="16" t="s">
        <v>477</v>
      </c>
      <c r="K29" s="17">
        <v>90000000</v>
      </c>
      <c r="L29" s="17">
        <v>0</v>
      </c>
      <c r="M29" s="18">
        <v>42844</v>
      </c>
      <c r="N29" s="18">
        <v>42844</v>
      </c>
      <c r="O29" s="18">
        <v>42874</v>
      </c>
      <c r="P29" s="34" t="s">
        <v>478</v>
      </c>
      <c r="Q29" s="18">
        <v>43202</v>
      </c>
      <c r="R29" s="13" t="s">
        <v>480</v>
      </c>
      <c r="S29" s="35" t="s">
        <v>487</v>
      </c>
      <c r="T29" s="18">
        <v>42842</v>
      </c>
      <c r="U29" s="14">
        <v>40397539</v>
      </c>
      <c r="V29" s="37" t="s">
        <v>510</v>
      </c>
      <c r="W29" s="18">
        <v>42842</v>
      </c>
      <c r="X29" s="13" t="s">
        <v>514</v>
      </c>
      <c r="Y29" s="14" t="s">
        <v>530</v>
      </c>
      <c r="Z29" s="13" t="s">
        <v>511</v>
      </c>
      <c r="AA29" s="38">
        <v>1</v>
      </c>
      <c r="AB29" s="17">
        <v>90000000</v>
      </c>
    </row>
    <row r="30" spans="1:28" ht="90" x14ac:dyDescent="0.25">
      <c r="A30" s="12" t="s">
        <v>55</v>
      </c>
      <c r="B30" s="13" t="s">
        <v>475</v>
      </c>
      <c r="C30" s="12" t="s">
        <v>477</v>
      </c>
      <c r="D30" s="14" t="s">
        <v>394</v>
      </c>
      <c r="E30" s="15" t="s">
        <v>183</v>
      </c>
      <c r="F30" s="16" t="s">
        <v>412</v>
      </c>
      <c r="G30" s="15" t="s">
        <v>284</v>
      </c>
      <c r="H30" s="16" t="s">
        <v>477</v>
      </c>
      <c r="I30" s="16" t="s">
        <v>477</v>
      </c>
      <c r="J30" s="16" t="s">
        <v>477</v>
      </c>
      <c r="K30" s="17">
        <v>120086000</v>
      </c>
      <c r="L30" s="17">
        <v>0</v>
      </c>
      <c r="M30" s="18">
        <v>42846</v>
      </c>
      <c r="N30" s="18">
        <v>42846</v>
      </c>
      <c r="O30" s="18">
        <v>42865</v>
      </c>
      <c r="P30" s="34" t="s">
        <v>478</v>
      </c>
      <c r="Q30" s="18">
        <v>43202</v>
      </c>
      <c r="R30" s="13" t="s">
        <v>480</v>
      </c>
      <c r="S30" s="35" t="s">
        <v>487</v>
      </c>
      <c r="T30" s="18">
        <v>42844</v>
      </c>
      <c r="U30" s="14">
        <v>40397539</v>
      </c>
      <c r="V30" s="37" t="s">
        <v>510</v>
      </c>
      <c r="W30" s="18">
        <v>42844</v>
      </c>
      <c r="X30" s="13" t="s">
        <v>514</v>
      </c>
      <c r="Y30" s="14" t="s">
        <v>531</v>
      </c>
      <c r="Z30" s="13" t="s">
        <v>511</v>
      </c>
      <c r="AA30" s="38">
        <v>1</v>
      </c>
      <c r="AB30" s="17">
        <v>120086000</v>
      </c>
    </row>
    <row r="31" spans="1:28" ht="105" x14ac:dyDescent="0.25">
      <c r="A31" s="12" t="s">
        <v>56</v>
      </c>
      <c r="B31" s="14" t="s">
        <v>393</v>
      </c>
      <c r="C31" s="31" t="s">
        <v>39</v>
      </c>
      <c r="D31" s="14" t="s">
        <v>394</v>
      </c>
      <c r="E31" s="15" t="s">
        <v>184</v>
      </c>
      <c r="F31" s="16">
        <v>16608727</v>
      </c>
      <c r="G31" s="15" t="s">
        <v>285</v>
      </c>
      <c r="H31" s="16" t="s">
        <v>477</v>
      </c>
      <c r="I31" s="16" t="s">
        <v>477</v>
      </c>
      <c r="J31" s="16" t="s">
        <v>477</v>
      </c>
      <c r="K31" s="17">
        <v>58000000</v>
      </c>
      <c r="L31" s="17">
        <v>0</v>
      </c>
      <c r="M31" s="18">
        <v>42858</v>
      </c>
      <c r="N31" s="18">
        <v>42858</v>
      </c>
      <c r="O31" s="18">
        <v>43195</v>
      </c>
      <c r="P31" s="34" t="s">
        <v>478</v>
      </c>
      <c r="Q31" s="18">
        <v>43291</v>
      </c>
      <c r="R31" s="13" t="s">
        <v>480</v>
      </c>
      <c r="S31" s="36" t="s">
        <v>492</v>
      </c>
      <c r="T31" s="18">
        <v>42857</v>
      </c>
      <c r="U31" s="14">
        <v>40402533</v>
      </c>
      <c r="V31" s="37" t="s">
        <v>510</v>
      </c>
      <c r="W31" s="18">
        <v>42857</v>
      </c>
      <c r="X31" s="13" t="s">
        <v>518</v>
      </c>
      <c r="Y31" s="14" t="s">
        <v>532</v>
      </c>
      <c r="Z31" s="13" t="s">
        <v>511</v>
      </c>
      <c r="AA31" s="38">
        <v>1</v>
      </c>
      <c r="AB31" s="17">
        <v>58000000</v>
      </c>
    </row>
    <row r="32" spans="1:28" ht="120" x14ac:dyDescent="0.25">
      <c r="A32" s="12" t="s">
        <v>57</v>
      </c>
      <c r="B32" s="14" t="s">
        <v>393</v>
      </c>
      <c r="C32" s="31" t="s">
        <v>42</v>
      </c>
      <c r="D32" s="14" t="s">
        <v>394</v>
      </c>
      <c r="E32" s="15" t="s">
        <v>185</v>
      </c>
      <c r="F32" s="16" t="s">
        <v>413</v>
      </c>
      <c r="G32" s="15" t="s">
        <v>286</v>
      </c>
      <c r="H32" s="16" t="s">
        <v>477</v>
      </c>
      <c r="I32" s="16" t="s">
        <v>477</v>
      </c>
      <c r="J32" s="16" t="s">
        <v>477</v>
      </c>
      <c r="K32" s="17">
        <v>48100000</v>
      </c>
      <c r="L32" s="17">
        <v>0</v>
      </c>
      <c r="M32" s="18">
        <v>42865</v>
      </c>
      <c r="N32" s="18">
        <v>42865</v>
      </c>
      <c r="O32" s="18">
        <v>43230</v>
      </c>
      <c r="P32" s="34" t="s">
        <v>478</v>
      </c>
      <c r="Q32" s="18">
        <v>43321</v>
      </c>
      <c r="R32" s="13" t="s">
        <v>480</v>
      </c>
      <c r="S32" s="36" t="s">
        <v>492</v>
      </c>
      <c r="T32" s="18">
        <v>42862</v>
      </c>
      <c r="U32" s="14">
        <v>40402533</v>
      </c>
      <c r="V32" s="37" t="s">
        <v>510</v>
      </c>
      <c r="W32" s="18">
        <v>42862</v>
      </c>
      <c r="X32" s="13" t="s">
        <v>523</v>
      </c>
      <c r="Y32" s="14" t="s">
        <v>533</v>
      </c>
      <c r="Z32" s="13" t="s">
        <v>511</v>
      </c>
      <c r="AA32" s="38">
        <v>1</v>
      </c>
      <c r="AB32" s="17">
        <v>48100000</v>
      </c>
    </row>
    <row r="33" spans="1:28" ht="105" x14ac:dyDescent="0.25">
      <c r="A33" s="12" t="s">
        <v>58</v>
      </c>
      <c r="B33" s="14" t="s">
        <v>393</v>
      </c>
      <c r="C33" s="31" t="s">
        <v>465</v>
      </c>
      <c r="D33" s="14" t="s">
        <v>394</v>
      </c>
      <c r="E33" s="15" t="s">
        <v>186</v>
      </c>
      <c r="F33" s="16" t="s">
        <v>414</v>
      </c>
      <c r="G33" s="15" t="s">
        <v>287</v>
      </c>
      <c r="H33" s="16" t="s">
        <v>477</v>
      </c>
      <c r="I33" s="16" t="s">
        <v>477</v>
      </c>
      <c r="J33" s="16" t="s">
        <v>477</v>
      </c>
      <c r="K33" s="17">
        <v>62000000</v>
      </c>
      <c r="L33" s="17">
        <v>24800000</v>
      </c>
      <c r="M33" s="18">
        <v>42853</v>
      </c>
      <c r="N33" s="18">
        <v>43218</v>
      </c>
      <c r="O33" s="18">
        <v>42886</v>
      </c>
      <c r="P33" s="34" t="s">
        <v>478</v>
      </c>
      <c r="Q33" s="18">
        <v>43014</v>
      </c>
      <c r="R33" s="13" t="s">
        <v>480</v>
      </c>
      <c r="S33" s="36" t="s">
        <v>492</v>
      </c>
      <c r="T33" s="18">
        <v>42850</v>
      </c>
      <c r="U33" s="14">
        <v>40402533</v>
      </c>
      <c r="V33" s="37" t="s">
        <v>510</v>
      </c>
      <c r="W33" s="18">
        <v>42850</v>
      </c>
      <c r="X33" s="13" t="s">
        <v>518</v>
      </c>
      <c r="Y33" s="14" t="s">
        <v>534</v>
      </c>
      <c r="Z33" s="13" t="s">
        <v>511</v>
      </c>
      <c r="AA33" s="38">
        <v>1</v>
      </c>
      <c r="AB33" s="17">
        <v>62000000</v>
      </c>
    </row>
    <row r="34" spans="1:28" ht="90" x14ac:dyDescent="0.25">
      <c r="A34" s="12" t="s">
        <v>59</v>
      </c>
      <c r="B34" s="14" t="s">
        <v>393</v>
      </c>
      <c r="C34" s="31" t="s">
        <v>45</v>
      </c>
      <c r="D34" s="14" t="s">
        <v>394</v>
      </c>
      <c r="E34" s="15" t="s">
        <v>187</v>
      </c>
      <c r="F34" s="16">
        <v>40341382</v>
      </c>
      <c r="G34" s="15" t="s">
        <v>288</v>
      </c>
      <c r="H34" s="16" t="s">
        <v>477</v>
      </c>
      <c r="I34" s="16" t="s">
        <v>477</v>
      </c>
      <c r="J34" s="16" t="s">
        <v>477</v>
      </c>
      <c r="K34" s="17">
        <v>40000000</v>
      </c>
      <c r="L34" s="17">
        <v>18000000</v>
      </c>
      <c r="M34" s="18">
        <v>42861</v>
      </c>
      <c r="N34" s="18">
        <v>42861</v>
      </c>
      <c r="O34" s="18">
        <v>43099</v>
      </c>
      <c r="P34" s="34" t="s">
        <v>478</v>
      </c>
      <c r="Q34" s="18">
        <v>43321</v>
      </c>
      <c r="R34" s="13" t="s">
        <v>480</v>
      </c>
      <c r="S34" s="36" t="s">
        <v>492</v>
      </c>
      <c r="T34" s="18">
        <v>42858</v>
      </c>
      <c r="U34" s="14">
        <v>40402533</v>
      </c>
      <c r="V34" s="37" t="s">
        <v>510</v>
      </c>
      <c r="W34" s="18">
        <v>42858</v>
      </c>
      <c r="X34" s="13" t="s">
        <v>523</v>
      </c>
      <c r="Y34" s="14" t="s">
        <v>535</v>
      </c>
      <c r="Z34" s="13" t="s">
        <v>511</v>
      </c>
      <c r="AA34" s="38">
        <v>1</v>
      </c>
      <c r="AB34" s="17">
        <v>40000000</v>
      </c>
    </row>
    <row r="35" spans="1:28" ht="120" x14ac:dyDescent="0.25">
      <c r="A35" s="12" t="s">
        <v>60</v>
      </c>
      <c r="B35" s="14" t="s">
        <v>393</v>
      </c>
      <c r="C35" s="31" t="s">
        <v>46</v>
      </c>
      <c r="D35" s="14" t="s">
        <v>394</v>
      </c>
      <c r="E35" s="15" t="s">
        <v>188</v>
      </c>
      <c r="F35" s="16">
        <v>42379917</v>
      </c>
      <c r="G35" s="15" t="s">
        <v>289</v>
      </c>
      <c r="H35" s="16" t="s">
        <v>477</v>
      </c>
      <c r="I35" s="16" t="s">
        <v>477</v>
      </c>
      <c r="J35" s="16" t="s">
        <v>477</v>
      </c>
      <c r="K35" s="17">
        <v>61200000</v>
      </c>
      <c r="L35" s="17">
        <v>25000000</v>
      </c>
      <c r="M35" s="18">
        <v>42861</v>
      </c>
      <c r="N35" s="18">
        <v>42861</v>
      </c>
      <c r="O35" s="18">
        <v>43189</v>
      </c>
      <c r="P35" s="34" t="s">
        <v>478</v>
      </c>
      <c r="Q35" s="18">
        <v>43327</v>
      </c>
      <c r="R35" s="13" t="s">
        <v>480</v>
      </c>
      <c r="S35" s="36" t="s">
        <v>492</v>
      </c>
      <c r="T35" s="18">
        <v>42858</v>
      </c>
      <c r="U35" s="14">
        <v>40402533</v>
      </c>
      <c r="V35" s="37" t="s">
        <v>510</v>
      </c>
      <c r="W35" s="18">
        <v>42858</v>
      </c>
      <c r="X35" s="13" t="s">
        <v>512</v>
      </c>
      <c r="Y35" s="14" t="s">
        <v>536</v>
      </c>
      <c r="Z35" s="13" t="s">
        <v>511</v>
      </c>
      <c r="AA35" s="38">
        <v>1</v>
      </c>
      <c r="AB35" s="17">
        <v>61200000</v>
      </c>
    </row>
    <row r="36" spans="1:28" ht="105" x14ac:dyDescent="0.25">
      <c r="A36" s="12" t="s">
        <v>61</v>
      </c>
      <c r="B36" s="14" t="s">
        <v>393</v>
      </c>
      <c r="C36" s="31" t="s">
        <v>49</v>
      </c>
      <c r="D36" s="14" t="s">
        <v>394</v>
      </c>
      <c r="E36" s="15" t="s">
        <v>181</v>
      </c>
      <c r="F36" s="16">
        <v>97600866</v>
      </c>
      <c r="G36" s="15" t="s">
        <v>290</v>
      </c>
      <c r="H36" s="16" t="s">
        <v>477</v>
      </c>
      <c r="I36" s="16" t="s">
        <v>477</v>
      </c>
      <c r="J36" s="16" t="s">
        <v>477</v>
      </c>
      <c r="K36" s="17">
        <v>10000000</v>
      </c>
      <c r="L36" s="17">
        <v>5000000</v>
      </c>
      <c r="M36" s="18">
        <v>42866</v>
      </c>
      <c r="N36" s="18">
        <v>42866</v>
      </c>
      <c r="O36" s="18">
        <v>43095</v>
      </c>
      <c r="P36" s="34" t="s">
        <v>478</v>
      </c>
      <c r="Q36" s="18">
        <v>43165</v>
      </c>
      <c r="R36" s="13" t="s">
        <v>480</v>
      </c>
      <c r="S36" s="36" t="s">
        <v>493</v>
      </c>
      <c r="T36" s="18">
        <v>42863</v>
      </c>
      <c r="U36" s="14">
        <v>40368509</v>
      </c>
      <c r="V36" s="37" t="s">
        <v>510</v>
      </c>
      <c r="W36" s="18">
        <v>42863</v>
      </c>
      <c r="X36" s="39" t="s">
        <v>514</v>
      </c>
      <c r="Y36" s="14" t="s">
        <v>537</v>
      </c>
      <c r="Z36" s="13" t="s">
        <v>511</v>
      </c>
      <c r="AA36" s="38">
        <v>1</v>
      </c>
      <c r="AB36" s="17">
        <v>10000000</v>
      </c>
    </row>
    <row r="37" spans="1:28" ht="90" x14ac:dyDescent="0.25">
      <c r="A37" s="12" t="s">
        <v>62</v>
      </c>
      <c r="B37" s="14" t="s">
        <v>393</v>
      </c>
      <c r="C37" s="31" t="s">
        <v>50</v>
      </c>
      <c r="D37" s="14" t="s">
        <v>394</v>
      </c>
      <c r="E37" s="15" t="s">
        <v>171</v>
      </c>
      <c r="F37" s="16" t="s">
        <v>415</v>
      </c>
      <c r="G37" s="15" t="s">
        <v>291</v>
      </c>
      <c r="H37" s="16" t="s">
        <v>477</v>
      </c>
      <c r="I37" s="16" t="s">
        <v>477</v>
      </c>
      <c r="J37" s="16" t="s">
        <v>477</v>
      </c>
      <c r="K37" s="17">
        <v>35000000</v>
      </c>
      <c r="L37" s="17">
        <v>17000000</v>
      </c>
      <c r="M37" s="18">
        <v>42870</v>
      </c>
      <c r="N37" s="18">
        <v>42870</v>
      </c>
      <c r="O37" s="14" t="s">
        <v>416</v>
      </c>
      <c r="P37" s="34" t="s">
        <v>478</v>
      </c>
      <c r="Q37" s="18">
        <v>43257</v>
      </c>
      <c r="R37" s="13" t="s">
        <v>480</v>
      </c>
      <c r="S37" s="36" t="s">
        <v>494</v>
      </c>
      <c r="T37" s="18">
        <v>42868</v>
      </c>
      <c r="U37" s="14">
        <v>1120370777</v>
      </c>
      <c r="V37" s="37" t="s">
        <v>510</v>
      </c>
      <c r="W37" s="18">
        <v>42868</v>
      </c>
      <c r="X37" s="13" t="s">
        <v>512</v>
      </c>
      <c r="Y37" s="14" t="s">
        <v>538</v>
      </c>
      <c r="Z37" s="13" t="s">
        <v>511</v>
      </c>
      <c r="AA37" s="38">
        <v>1</v>
      </c>
      <c r="AB37" s="17">
        <v>35000000</v>
      </c>
    </row>
    <row r="38" spans="1:28" ht="90" x14ac:dyDescent="0.25">
      <c r="A38" s="12" t="s">
        <v>63</v>
      </c>
      <c r="B38" s="14" t="s">
        <v>393</v>
      </c>
      <c r="C38" s="31" t="s">
        <v>51</v>
      </c>
      <c r="D38" s="14" t="s">
        <v>394</v>
      </c>
      <c r="E38" s="20" t="s">
        <v>189</v>
      </c>
      <c r="F38" s="16" t="s">
        <v>417</v>
      </c>
      <c r="G38" s="15" t="s">
        <v>292</v>
      </c>
      <c r="H38" s="16" t="s">
        <v>477</v>
      </c>
      <c r="I38" s="16" t="s">
        <v>477</v>
      </c>
      <c r="J38" s="16" t="s">
        <v>477</v>
      </c>
      <c r="K38" s="17">
        <v>62700000</v>
      </c>
      <c r="L38" s="17">
        <v>30096000</v>
      </c>
      <c r="M38" s="18">
        <v>42863</v>
      </c>
      <c r="N38" s="18">
        <v>42863</v>
      </c>
      <c r="O38" s="18">
        <v>42885</v>
      </c>
      <c r="P38" s="34" t="s">
        <v>478</v>
      </c>
      <c r="Q38" s="18">
        <v>43014</v>
      </c>
      <c r="R38" s="13" t="s">
        <v>480</v>
      </c>
      <c r="S38" s="36" t="s">
        <v>495</v>
      </c>
      <c r="T38" s="18">
        <v>42860</v>
      </c>
      <c r="U38" s="14">
        <v>1121903772</v>
      </c>
      <c r="V38" s="37" t="s">
        <v>510</v>
      </c>
      <c r="W38" s="18">
        <v>42860</v>
      </c>
      <c r="X38" s="13" t="s">
        <v>518</v>
      </c>
      <c r="Y38" s="14" t="s">
        <v>539</v>
      </c>
      <c r="Z38" s="13" t="s">
        <v>511</v>
      </c>
      <c r="AA38" s="38">
        <v>1</v>
      </c>
      <c r="AB38" s="17">
        <v>62700000</v>
      </c>
    </row>
    <row r="39" spans="1:28" ht="90" x14ac:dyDescent="0.25">
      <c r="A39" s="12" t="s">
        <v>64</v>
      </c>
      <c r="B39" s="14" t="s">
        <v>393</v>
      </c>
      <c r="C39" s="31" t="s">
        <v>58</v>
      </c>
      <c r="D39" s="14" t="s">
        <v>394</v>
      </c>
      <c r="E39" s="20" t="s">
        <v>190</v>
      </c>
      <c r="F39" s="16" t="s">
        <v>418</v>
      </c>
      <c r="G39" s="15" t="s">
        <v>293</v>
      </c>
      <c r="H39" s="16" t="s">
        <v>477</v>
      </c>
      <c r="I39" s="16" t="s">
        <v>477</v>
      </c>
      <c r="J39" s="16" t="s">
        <v>477</v>
      </c>
      <c r="K39" s="17">
        <v>15000000</v>
      </c>
      <c r="L39" s="17">
        <v>0</v>
      </c>
      <c r="M39" s="18">
        <v>42873</v>
      </c>
      <c r="N39" s="18">
        <v>42873</v>
      </c>
      <c r="O39" s="18">
        <v>43099</v>
      </c>
      <c r="P39" s="34" t="s">
        <v>478</v>
      </c>
      <c r="Q39" s="18">
        <v>43286</v>
      </c>
      <c r="R39" s="13" t="s">
        <v>480</v>
      </c>
      <c r="S39" s="36" t="s">
        <v>497</v>
      </c>
      <c r="T39" s="18">
        <v>42870</v>
      </c>
      <c r="U39" s="14">
        <v>86040065</v>
      </c>
      <c r="V39" s="37" t="s">
        <v>510</v>
      </c>
      <c r="W39" s="18">
        <v>42870</v>
      </c>
      <c r="X39" s="13" t="s">
        <v>514</v>
      </c>
      <c r="Y39" s="14" t="s">
        <v>540</v>
      </c>
      <c r="Z39" s="13" t="s">
        <v>511</v>
      </c>
      <c r="AA39" s="38">
        <v>1</v>
      </c>
      <c r="AB39" s="17">
        <v>15000000</v>
      </c>
    </row>
    <row r="40" spans="1:28" ht="75" x14ac:dyDescent="0.25">
      <c r="A40" s="12" t="s">
        <v>65</v>
      </c>
      <c r="B40" s="14" t="s">
        <v>393</v>
      </c>
      <c r="C40" s="31" t="s">
        <v>59</v>
      </c>
      <c r="D40" s="14" t="s">
        <v>394</v>
      </c>
      <c r="E40" s="15" t="s">
        <v>191</v>
      </c>
      <c r="F40" s="16" t="s">
        <v>419</v>
      </c>
      <c r="G40" s="15" t="s">
        <v>294</v>
      </c>
      <c r="H40" s="16" t="s">
        <v>477</v>
      </c>
      <c r="I40" s="16" t="s">
        <v>477</v>
      </c>
      <c r="J40" s="16" t="s">
        <v>477</v>
      </c>
      <c r="K40" s="17">
        <v>5000000</v>
      </c>
      <c r="L40" s="17">
        <v>0</v>
      </c>
      <c r="M40" s="18">
        <v>42871</v>
      </c>
      <c r="N40" s="18">
        <v>42871</v>
      </c>
      <c r="O40" s="18">
        <v>43039</v>
      </c>
      <c r="P40" s="34" t="s">
        <v>478</v>
      </c>
      <c r="Q40" s="18">
        <v>43206</v>
      </c>
      <c r="R40" s="13" t="s">
        <v>480</v>
      </c>
      <c r="S40" s="36" t="s">
        <v>498</v>
      </c>
      <c r="T40" s="18">
        <v>42868</v>
      </c>
      <c r="U40" s="14">
        <v>1121830964</v>
      </c>
      <c r="V40" s="37" t="s">
        <v>510</v>
      </c>
      <c r="W40" s="18">
        <v>42868</v>
      </c>
      <c r="X40" s="13" t="s">
        <v>514</v>
      </c>
      <c r="Y40" s="14" t="s">
        <v>541</v>
      </c>
      <c r="Z40" s="13" t="s">
        <v>511</v>
      </c>
      <c r="AA40" s="38">
        <v>1</v>
      </c>
      <c r="AB40" s="17">
        <v>5000000</v>
      </c>
    </row>
    <row r="41" spans="1:28" ht="105" x14ac:dyDescent="0.25">
      <c r="A41" s="12" t="s">
        <v>66</v>
      </c>
      <c r="B41" s="14" t="s">
        <v>393</v>
      </c>
      <c r="C41" s="31" t="s">
        <v>60</v>
      </c>
      <c r="D41" s="14" t="s">
        <v>394</v>
      </c>
      <c r="E41" s="15" t="s">
        <v>184</v>
      </c>
      <c r="F41" s="16">
        <v>16608727</v>
      </c>
      <c r="G41" s="15" t="s">
        <v>295</v>
      </c>
      <c r="H41" s="16" t="s">
        <v>477</v>
      </c>
      <c r="I41" s="16" t="s">
        <v>477</v>
      </c>
      <c r="J41" s="16" t="s">
        <v>477</v>
      </c>
      <c r="K41" s="17">
        <v>43400000</v>
      </c>
      <c r="L41" s="17">
        <v>0</v>
      </c>
      <c r="M41" s="18">
        <v>42881</v>
      </c>
      <c r="N41" s="18">
        <v>42881</v>
      </c>
      <c r="O41" s="18">
        <v>43230</v>
      </c>
      <c r="P41" s="34" t="s">
        <v>478</v>
      </c>
      <c r="Q41" s="18">
        <v>43286</v>
      </c>
      <c r="R41" s="13" t="s">
        <v>480</v>
      </c>
      <c r="S41" s="36" t="s">
        <v>492</v>
      </c>
      <c r="T41" s="18">
        <v>42878</v>
      </c>
      <c r="U41" s="14">
        <v>40402533</v>
      </c>
      <c r="V41" s="37" t="s">
        <v>510</v>
      </c>
      <c r="W41" s="18">
        <v>42878</v>
      </c>
      <c r="X41" s="13" t="s">
        <v>518</v>
      </c>
      <c r="Y41" s="14" t="s">
        <v>542</v>
      </c>
      <c r="Z41" s="13" t="s">
        <v>511</v>
      </c>
      <c r="AA41" s="38">
        <v>1</v>
      </c>
      <c r="AB41" s="17">
        <v>43400000</v>
      </c>
    </row>
    <row r="42" spans="1:28" ht="135" x14ac:dyDescent="0.25">
      <c r="A42" s="12" t="s">
        <v>67</v>
      </c>
      <c r="B42" s="14" t="s">
        <v>393</v>
      </c>
      <c r="C42" s="31" t="s">
        <v>53</v>
      </c>
      <c r="D42" s="14" t="s">
        <v>394</v>
      </c>
      <c r="E42" s="15" t="s">
        <v>192</v>
      </c>
      <c r="F42" s="16" t="s">
        <v>420</v>
      </c>
      <c r="G42" s="15" t="s">
        <v>296</v>
      </c>
      <c r="H42" s="16" t="s">
        <v>477</v>
      </c>
      <c r="I42" s="16" t="s">
        <v>477</v>
      </c>
      <c r="J42" s="16" t="s">
        <v>477</v>
      </c>
      <c r="K42" s="17">
        <v>1472500</v>
      </c>
      <c r="L42" s="17">
        <v>0</v>
      </c>
      <c r="M42" s="18">
        <v>42887</v>
      </c>
      <c r="N42" s="18">
        <v>42887</v>
      </c>
      <c r="O42" s="18">
        <v>42917</v>
      </c>
      <c r="P42" s="34" t="s">
        <v>478</v>
      </c>
      <c r="Q42" s="18">
        <v>43287</v>
      </c>
      <c r="R42" s="13" t="s">
        <v>480</v>
      </c>
      <c r="S42" s="36" t="s">
        <v>493</v>
      </c>
      <c r="T42" s="18">
        <v>42884</v>
      </c>
      <c r="U42" s="14">
        <v>40368509</v>
      </c>
      <c r="V42" s="37" t="s">
        <v>510</v>
      </c>
      <c r="W42" s="18">
        <v>42884</v>
      </c>
      <c r="X42" s="13" t="s">
        <v>512</v>
      </c>
      <c r="Y42" s="14" t="s">
        <v>544</v>
      </c>
      <c r="Z42" s="13" t="s">
        <v>511</v>
      </c>
      <c r="AA42" s="38">
        <v>1</v>
      </c>
      <c r="AB42" s="17">
        <v>1472500</v>
      </c>
    </row>
    <row r="43" spans="1:28" ht="105" x14ac:dyDescent="0.25">
      <c r="A43" s="12" t="s">
        <v>68</v>
      </c>
      <c r="B43" s="14" t="s">
        <v>393</v>
      </c>
      <c r="C43" s="31" t="s">
        <v>56</v>
      </c>
      <c r="D43" s="14" t="s">
        <v>394</v>
      </c>
      <c r="E43" s="20" t="s">
        <v>193</v>
      </c>
      <c r="F43" s="16" t="s">
        <v>421</v>
      </c>
      <c r="G43" s="15" t="s">
        <v>297</v>
      </c>
      <c r="H43" s="16" t="s">
        <v>477</v>
      </c>
      <c r="I43" s="16" t="s">
        <v>477</v>
      </c>
      <c r="J43" s="16" t="s">
        <v>477</v>
      </c>
      <c r="K43" s="17">
        <v>40000000</v>
      </c>
      <c r="L43" s="17">
        <v>0</v>
      </c>
      <c r="M43" s="18">
        <v>42881</v>
      </c>
      <c r="N43" s="18">
        <v>42881</v>
      </c>
      <c r="O43" s="18">
        <v>42978</v>
      </c>
      <c r="P43" s="34" t="s">
        <v>478</v>
      </c>
      <c r="Q43" s="18">
        <v>43286</v>
      </c>
      <c r="R43" s="13" t="s">
        <v>480</v>
      </c>
      <c r="S43" s="36" t="s">
        <v>496</v>
      </c>
      <c r="T43" s="18">
        <v>42878</v>
      </c>
      <c r="U43" s="14">
        <v>17341997</v>
      </c>
      <c r="V43" s="37" t="s">
        <v>510</v>
      </c>
      <c r="W43" s="18">
        <v>42878</v>
      </c>
      <c r="X43" s="13" t="s">
        <v>518</v>
      </c>
      <c r="Y43" s="14" t="s">
        <v>543</v>
      </c>
      <c r="Z43" s="13" t="s">
        <v>511</v>
      </c>
      <c r="AA43" s="38">
        <v>1</v>
      </c>
      <c r="AB43" s="17">
        <v>40000000</v>
      </c>
    </row>
    <row r="44" spans="1:28" ht="75" x14ac:dyDescent="0.25">
      <c r="A44" s="12" t="s">
        <v>69</v>
      </c>
      <c r="B44" s="14" t="s">
        <v>393</v>
      </c>
      <c r="C44" s="31" t="s">
        <v>62</v>
      </c>
      <c r="D44" s="14" t="s">
        <v>394</v>
      </c>
      <c r="E44" s="15" t="s">
        <v>194</v>
      </c>
      <c r="F44" s="16" t="s">
        <v>422</v>
      </c>
      <c r="G44" s="15" t="s">
        <v>298</v>
      </c>
      <c r="H44" s="16" t="s">
        <v>477</v>
      </c>
      <c r="I44" s="16" t="s">
        <v>477</v>
      </c>
      <c r="J44" s="16" t="s">
        <v>477</v>
      </c>
      <c r="K44" s="17">
        <v>7893556</v>
      </c>
      <c r="L44" s="17">
        <v>0</v>
      </c>
      <c r="M44" s="18">
        <v>42885</v>
      </c>
      <c r="N44" s="18">
        <v>42885</v>
      </c>
      <c r="O44" s="18">
        <v>42916</v>
      </c>
      <c r="P44" s="34" t="s">
        <v>478</v>
      </c>
      <c r="Q44" s="18">
        <v>43206</v>
      </c>
      <c r="R44" s="13" t="s">
        <v>480</v>
      </c>
      <c r="S44" s="36" t="s">
        <v>493</v>
      </c>
      <c r="T44" s="18">
        <v>42883</v>
      </c>
      <c r="U44" s="14">
        <v>40368509</v>
      </c>
      <c r="V44" s="37" t="s">
        <v>510</v>
      </c>
      <c r="W44" s="18">
        <v>42883</v>
      </c>
      <c r="X44" s="13" t="s">
        <v>514</v>
      </c>
      <c r="Y44" s="14" t="s">
        <v>545</v>
      </c>
      <c r="Z44" s="13" t="s">
        <v>511</v>
      </c>
      <c r="AA44" s="38">
        <v>1</v>
      </c>
      <c r="AB44" s="17">
        <v>7893556</v>
      </c>
    </row>
    <row r="45" spans="1:28" ht="150" x14ac:dyDescent="0.25">
      <c r="A45" s="12" t="s">
        <v>70</v>
      </c>
      <c r="B45" s="14" t="s">
        <v>393</v>
      </c>
      <c r="C45" s="31" t="s">
        <v>65</v>
      </c>
      <c r="D45" s="14" t="s">
        <v>394</v>
      </c>
      <c r="E45" s="15" t="s">
        <v>195</v>
      </c>
      <c r="F45" s="16" t="s">
        <v>423</v>
      </c>
      <c r="G45" s="15" t="s">
        <v>299</v>
      </c>
      <c r="H45" s="16" t="s">
        <v>477</v>
      </c>
      <c r="I45" s="16" t="s">
        <v>477</v>
      </c>
      <c r="J45" s="16" t="s">
        <v>477</v>
      </c>
      <c r="K45" s="17">
        <v>19000000</v>
      </c>
      <c r="L45" s="17">
        <v>0</v>
      </c>
      <c r="M45" s="18">
        <v>42880</v>
      </c>
      <c r="N45" s="18">
        <v>42880</v>
      </c>
      <c r="O45" s="18">
        <v>42975</v>
      </c>
      <c r="P45" s="34" t="s">
        <v>478</v>
      </c>
      <c r="Q45" s="18">
        <v>43206</v>
      </c>
      <c r="R45" s="13" t="s">
        <v>480</v>
      </c>
      <c r="S45" s="36" t="s">
        <v>499</v>
      </c>
      <c r="T45" s="18">
        <v>42877</v>
      </c>
      <c r="U45" s="20">
        <v>40398477</v>
      </c>
      <c r="V45" s="37" t="s">
        <v>510</v>
      </c>
      <c r="W45" s="18">
        <v>42877</v>
      </c>
      <c r="X45" s="13" t="s">
        <v>518</v>
      </c>
      <c r="Y45" s="14" t="s">
        <v>546</v>
      </c>
      <c r="Z45" s="13" t="s">
        <v>511</v>
      </c>
      <c r="AA45" s="38">
        <v>1</v>
      </c>
      <c r="AB45" s="17">
        <v>19000000</v>
      </c>
    </row>
    <row r="46" spans="1:28" ht="90" x14ac:dyDescent="0.25">
      <c r="A46" s="12" t="s">
        <v>71</v>
      </c>
      <c r="B46" s="14" t="s">
        <v>393</v>
      </c>
      <c r="C46" s="31" t="s">
        <v>66</v>
      </c>
      <c r="D46" s="14" t="s">
        <v>394</v>
      </c>
      <c r="E46" s="15" t="s">
        <v>196</v>
      </c>
      <c r="F46" s="16" t="s">
        <v>424</v>
      </c>
      <c r="G46" s="15" t="s">
        <v>300</v>
      </c>
      <c r="H46" s="16" t="s">
        <v>477</v>
      </c>
      <c r="I46" s="16" t="s">
        <v>477</v>
      </c>
      <c r="J46" s="16" t="s">
        <v>477</v>
      </c>
      <c r="K46" s="17">
        <v>3284840</v>
      </c>
      <c r="L46" s="17">
        <v>0</v>
      </c>
      <c r="M46" s="18">
        <v>42874</v>
      </c>
      <c r="N46" s="18">
        <v>42874</v>
      </c>
      <c r="O46" s="18">
        <v>42902</v>
      </c>
      <c r="P46" s="34" t="s">
        <v>478</v>
      </c>
      <c r="Q46" s="18">
        <v>43014</v>
      </c>
      <c r="R46" s="13" t="s">
        <v>480</v>
      </c>
      <c r="S46" s="36" t="s">
        <v>500</v>
      </c>
      <c r="T46" s="18">
        <v>42870</v>
      </c>
      <c r="U46" s="14">
        <v>86040065</v>
      </c>
      <c r="V46" s="37" t="s">
        <v>510</v>
      </c>
      <c r="W46" s="18">
        <v>42870</v>
      </c>
      <c r="X46" s="13" t="s">
        <v>514</v>
      </c>
      <c r="Y46" s="14" t="s">
        <v>547</v>
      </c>
      <c r="Z46" s="13" t="s">
        <v>511</v>
      </c>
      <c r="AA46" s="38">
        <v>1</v>
      </c>
      <c r="AB46" s="17">
        <v>3284840</v>
      </c>
    </row>
    <row r="47" spans="1:28" ht="90" x14ac:dyDescent="0.25">
      <c r="A47" s="12" t="s">
        <v>72</v>
      </c>
      <c r="B47" s="13" t="s">
        <v>392</v>
      </c>
      <c r="C47" s="31" t="s">
        <v>40</v>
      </c>
      <c r="D47" s="14" t="s">
        <v>394</v>
      </c>
      <c r="E47" s="20" t="s">
        <v>179</v>
      </c>
      <c r="F47" s="16" t="s">
        <v>425</v>
      </c>
      <c r="G47" s="15" t="s">
        <v>301</v>
      </c>
      <c r="H47" s="16" t="s">
        <v>477</v>
      </c>
      <c r="I47" s="16" t="s">
        <v>477</v>
      </c>
      <c r="J47" s="16" t="s">
        <v>477</v>
      </c>
      <c r="K47" s="17">
        <v>111665936</v>
      </c>
      <c r="L47" s="17">
        <v>0</v>
      </c>
      <c r="M47" s="18">
        <v>42874</v>
      </c>
      <c r="N47" s="18">
        <v>42874</v>
      </c>
      <c r="O47" s="18">
        <v>43215</v>
      </c>
      <c r="P47" s="34" t="s">
        <v>478</v>
      </c>
      <c r="Q47" s="18">
        <v>43291</v>
      </c>
      <c r="R47" s="13" t="s">
        <v>480</v>
      </c>
      <c r="S47" s="36" t="s">
        <v>491</v>
      </c>
      <c r="T47" s="18">
        <v>42871</v>
      </c>
      <c r="U47" s="14">
        <v>40371157</v>
      </c>
      <c r="V47" s="37" t="s">
        <v>510</v>
      </c>
      <c r="W47" s="18">
        <v>42871</v>
      </c>
      <c r="X47" s="13" t="s">
        <v>518</v>
      </c>
      <c r="Y47" s="14" t="s">
        <v>548</v>
      </c>
      <c r="Z47" s="13" t="s">
        <v>511</v>
      </c>
      <c r="AA47" s="38">
        <v>1</v>
      </c>
      <c r="AB47" s="17">
        <v>111665936</v>
      </c>
    </row>
    <row r="48" spans="1:28" ht="105" x14ac:dyDescent="0.25">
      <c r="A48" s="12" t="s">
        <v>73</v>
      </c>
      <c r="B48" s="14" t="s">
        <v>393</v>
      </c>
      <c r="C48" s="31" t="s">
        <v>73</v>
      </c>
      <c r="D48" s="14" t="s">
        <v>394</v>
      </c>
      <c r="E48" s="20" t="s">
        <v>197</v>
      </c>
      <c r="F48" s="16" t="s">
        <v>426</v>
      </c>
      <c r="G48" s="15" t="s">
        <v>302</v>
      </c>
      <c r="H48" s="16" t="s">
        <v>477</v>
      </c>
      <c r="I48" s="16" t="s">
        <v>477</v>
      </c>
      <c r="J48" s="16" t="s">
        <v>477</v>
      </c>
      <c r="K48" s="17">
        <v>60000000</v>
      </c>
      <c r="L48" s="17">
        <v>0</v>
      </c>
      <c r="M48" s="18">
        <v>42891</v>
      </c>
      <c r="N48" s="18">
        <v>42891</v>
      </c>
      <c r="O48" s="18">
        <v>42931</v>
      </c>
      <c r="P48" s="34" t="s">
        <v>478</v>
      </c>
      <c r="Q48" s="18">
        <v>43167</v>
      </c>
      <c r="R48" s="13" t="s">
        <v>480</v>
      </c>
      <c r="S48" s="36" t="s">
        <v>501</v>
      </c>
      <c r="T48" s="18">
        <v>42887</v>
      </c>
      <c r="U48" s="14">
        <v>40397539</v>
      </c>
      <c r="V48" s="37" t="s">
        <v>510</v>
      </c>
      <c r="W48" s="18">
        <v>42887</v>
      </c>
      <c r="X48" s="13" t="s">
        <v>514</v>
      </c>
      <c r="Y48" s="14" t="s">
        <v>549</v>
      </c>
      <c r="Z48" s="13" t="s">
        <v>511</v>
      </c>
      <c r="AA48" s="38">
        <v>1</v>
      </c>
      <c r="AB48" s="17">
        <v>60000000</v>
      </c>
    </row>
    <row r="49" spans="1:28" ht="90" x14ac:dyDescent="0.25">
      <c r="A49" s="12" t="s">
        <v>74</v>
      </c>
      <c r="B49" s="14" t="s">
        <v>393</v>
      </c>
      <c r="C49" s="31" t="s">
        <v>77</v>
      </c>
      <c r="D49" s="14" t="s">
        <v>394</v>
      </c>
      <c r="E49" s="15" t="s">
        <v>189</v>
      </c>
      <c r="F49" s="16" t="s">
        <v>410</v>
      </c>
      <c r="G49" s="15" t="s">
        <v>303</v>
      </c>
      <c r="H49" s="16" t="s">
        <v>477</v>
      </c>
      <c r="I49" s="16" t="s">
        <v>477</v>
      </c>
      <c r="J49" s="16" t="s">
        <v>477</v>
      </c>
      <c r="K49" s="17">
        <v>62000000</v>
      </c>
      <c r="L49" s="17">
        <v>30000000</v>
      </c>
      <c r="M49" s="18">
        <v>42881</v>
      </c>
      <c r="N49" s="18">
        <v>42881</v>
      </c>
      <c r="O49" s="18">
        <v>42916</v>
      </c>
      <c r="P49" s="34" t="s">
        <v>478</v>
      </c>
      <c r="Q49" s="18">
        <v>43199</v>
      </c>
      <c r="R49" s="13" t="s">
        <v>480</v>
      </c>
      <c r="S49" s="36" t="s">
        <v>502</v>
      </c>
      <c r="T49" s="18">
        <v>42877</v>
      </c>
      <c r="U49" s="14">
        <v>1073604665</v>
      </c>
      <c r="V49" s="37" t="s">
        <v>510</v>
      </c>
      <c r="W49" s="18">
        <v>42877</v>
      </c>
      <c r="X49" s="13" t="s">
        <v>518</v>
      </c>
      <c r="Y49" s="14" t="s">
        <v>550</v>
      </c>
      <c r="Z49" s="13" t="s">
        <v>511</v>
      </c>
      <c r="AA49" s="38">
        <v>1</v>
      </c>
      <c r="AB49" s="17">
        <v>62000000</v>
      </c>
    </row>
    <row r="50" spans="1:28" ht="75" x14ac:dyDescent="0.25">
      <c r="A50" s="12" t="s">
        <v>75</v>
      </c>
      <c r="B50" s="14" t="s">
        <v>393</v>
      </c>
      <c r="C50" s="31" t="s">
        <v>78</v>
      </c>
      <c r="D50" s="14" t="s">
        <v>394</v>
      </c>
      <c r="E50" s="15" t="s">
        <v>177</v>
      </c>
      <c r="F50" s="16" t="s">
        <v>410</v>
      </c>
      <c r="G50" s="15" t="s">
        <v>304</v>
      </c>
      <c r="H50" s="16" t="s">
        <v>477</v>
      </c>
      <c r="I50" s="16" t="s">
        <v>477</v>
      </c>
      <c r="J50" s="16" t="s">
        <v>477</v>
      </c>
      <c r="K50" s="17">
        <v>62000000</v>
      </c>
      <c r="L50" s="17">
        <v>30000000</v>
      </c>
      <c r="M50" s="18">
        <v>42885</v>
      </c>
      <c r="N50" s="18">
        <v>42885</v>
      </c>
      <c r="O50" s="18">
        <v>42916</v>
      </c>
      <c r="P50" s="34" t="s">
        <v>478</v>
      </c>
      <c r="Q50" s="18">
        <v>43199</v>
      </c>
      <c r="R50" s="13" t="s">
        <v>480</v>
      </c>
      <c r="S50" s="36" t="s">
        <v>494</v>
      </c>
      <c r="T50" s="18">
        <v>42881</v>
      </c>
      <c r="U50" s="14">
        <v>1120370777</v>
      </c>
      <c r="V50" s="37" t="s">
        <v>510</v>
      </c>
      <c r="W50" s="18">
        <v>42881</v>
      </c>
      <c r="X50" s="13" t="s">
        <v>518</v>
      </c>
      <c r="Y50" s="14" t="s">
        <v>551</v>
      </c>
      <c r="Z50" s="13" t="s">
        <v>511</v>
      </c>
      <c r="AA50" s="38">
        <v>1</v>
      </c>
      <c r="AB50" s="17">
        <v>62000000</v>
      </c>
    </row>
    <row r="51" spans="1:28" ht="90" x14ac:dyDescent="0.25">
      <c r="A51" s="12" t="s">
        <v>76</v>
      </c>
      <c r="B51" s="14" t="s">
        <v>393</v>
      </c>
      <c r="C51" s="31" t="s">
        <v>79</v>
      </c>
      <c r="D51" s="14" t="s">
        <v>394</v>
      </c>
      <c r="E51" s="15" t="s">
        <v>165</v>
      </c>
      <c r="F51" s="16" t="s">
        <v>410</v>
      </c>
      <c r="G51" s="15" t="s">
        <v>305</v>
      </c>
      <c r="H51" s="16" t="s">
        <v>477</v>
      </c>
      <c r="I51" s="16" t="s">
        <v>477</v>
      </c>
      <c r="J51" s="16" t="s">
        <v>477</v>
      </c>
      <c r="K51" s="17">
        <v>62000000</v>
      </c>
      <c r="L51" s="17">
        <v>30000000</v>
      </c>
      <c r="M51" s="18">
        <v>42881</v>
      </c>
      <c r="N51" s="18">
        <v>42881</v>
      </c>
      <c r="O51" s="18">
        <v>42916</v>
      </c>
      <c r="P51" s="34" t="s">
        <v>478</v>
      </c>
      <c r="Q51" s="18">
        <v>43199</v>
      </c>
      <c r="R51" s="13" t="s">
        <v>480</v>
      </c>
      <c r="S51" s="36" t="s">
        <v>494</v>
      </c>
      <c r="T51" s="18">
        <v>42878</v>
      </c>
      <c r="U51" s="14">
        <v>1120370777</v>
      </c>
      <c r="V51" s="37" t="s">
        <v>510</v>
      </c>
      <c r="W51" s="18">
        <v>42878</v>
      </c>
      <c r="X51" s="13" t="s">
        <v>518</v>
      </c>
      <c r="Y51" s="14" t="s">
        <v>552</v>
      </c>
      <c r="Z51" s="13" t="s">
        <v>511</v>
      </c>
      <c r="AA51" s="38">
        <v>1</v>
      </c>
      <c r="AB51" s="17">
        <v>62000000</v>
      </c>
    </row>
    <row r="52" spans="1:28" ht="75" x14ac:dyDescent="0.25">
      <c r="A52" s="12" t="s">
        <v>77</v>
      </c>
      <c r="B52" s="14" t="s">
        <v>393</v>
      </c>
      <c r="C52" s="31" t="s">
        <v>80</v>
      </c>
      <c r="D52" s="14" t="s">
        <v>394</v>
      </c>
      <c r="E52" s="22" t="s">
        <v>198</v>
      </c>
      <c r="F52" s="16" t="s">
        <v>410</v>
      </c>
      <c r="G52" s="15" t="s">
        <v>306</v>
      </c>
      <c r="H52" s="16" t="s">
        <v>477</v>
      </c>
      <c r="I52" s="16" t="s">
        <v>477</v>
      </c>
      <c r="J52" s="16" t="s">
        <v>477</v>
      </c>
      <c r="K52" s="17">
        <v>62000000</v>
      </c>
      <c r="L52" s="17">
        <v>0</v>
      </c>
      <c r="M52" s="18">
        <v>42881</v>
      </c>
      <c r="N52" s="18">
        <v>42881</v>
      </c>
      <c r="O52" s="18">
        <v>42916</v>
      </c>
      <c r="P52" s="34" t="s">
        <v>478</v>
      </c>
      <c r="Q52" s="18">
        <v>43199</v>
      </c>
      <c r="R52" s="13" t="s">
        <v>480</v>
      </c>
      <c r="S52" s="14"/>
      <c r="T52" s="18">
        <v>42878</v>
      </c>
      <c r="U52" s="14">
        <v>1120370777</v>
      </c>
      <c r="V52" s="37" t="s">
        <v>510</v>
      </c>
      <c r="W52" s="18">
        <v>42878</v>
      </c>
      <c r="X52" s="13" t="s">
        <v>518</v>
      </c>
      <c r="Y52" s="14" t="s">
        <v>553</v>
      </c>
      <c r="Z52" s="13" t="s">
        <v>511</v>
      </c>
      <c r="AA52" s="38">
        <v>1</v>
      </c>
      <c r="AB52" s="17">
        <v>62000000</v>
      </c>
    </row>
    <row r="53" spans="1:28" ht="75" x14ac:dyDescent="0.25">
      <c r="A53" s="12" t="s">
        <v>78</v>
      </c>
      <c r="B53" s="14" t="s">
        <v>393</v>
      </c>
      <c r="C53" s="31" t="s">
        <v>74</v>
      </c>
      <c r="D53" s="14" t="s">
        <v>394</v>
      </c>
      <c r="E53" s="15" t="s">
        <v>199</v>
      </c>
      <c r="F53" s="16" t="s">
        <v>427</v>
      </c>
      <c r="G53" s="15" t="s">
        <v>307</v>
      </c>
      <c r="H53" s="16" t="s">
        <v>477</v>
      </c>
      <c r="I53" s="16" t="s">
        <v>477</v>
      </c>
      <c r="J53" s="16" t="s">
        <v>477</v>
      </c>
      <c r="K53" s="17">
        <v>62700000</v>
      </c>
      <c r="L53" s="17">
        <v>31300000</v>
      </c>
      <c r="M53" s="18">
        <v>42887</v>
      </c>
      <c r="N53" s="18">
        <v>42887</v>
      </c>
      <c r="O53" s="18">
        <v>43098</v>
      </c>
      <c r="P53" s="34" t="s">
        <v>478</v>
      </c>
      <c r="Q53" s="18">
        <v>43207</v>
      </c>
      <c r="R53" s="13" t="s">
        <v>480</v>
      </c>
      <c r="S53" s="36" t="s">
        <v>494</v>
      </c>
      <c r="T53" s="18">
        <v>42882</v>
      </c>
      <c r="U53" s="14">
        <v>1120370777</v>
      </c>
      <c r="V53" s="37" t="s">
        <v>510</v>
      </c>
      <c r="W53" s="18">
        <v>42882</v>
      </c>
      <c r="X53" s="13" t="s">
        <v>514</v>
      </c>
      <c r="Y53" s="14" t="s">
        <v>554</v>
      </c>
      <c r="Z53" s="13" t="s">
        <v>511</v>
      </c>
      <c r="AA53" s="38">
        <v>1</v>
      </c>
      <c r="AB53" s="17">
        <v>62700000</v>
      </c>
    </row>
    <row r="54" spans="1:28" ht="90" x14ac:dyDescent="0.25">
      <c r="A54" s="12" t="s">
        <v>79</v>
      </c>
      <c r="B54" s="14" t="s">
        <v>393</v>
      </c>
      <c r="C54" s="31" t="s">
        <v>84</v>
      </c>
      <c r="D54" s="14" t="s">
        <v>394</v>
      </c>
      <c r="E54" s="20" t="s">
        <v>200</v>
      </c>
      <c r="F54" s="16" t="s">
        <v>428</v>
      </c>
      <c r="G54" s="15" t="s">
        <v>308</v>
      </c>
      <c r="H54" s="16" t="s">
        <v>477</v>
      </c>
      <c r="I54" s="16" t="s">
        <v>477</v>
      </c>
      <c r="J54" s="16" t="s">
        <v>477</v>
      </c>
      <c r="K54" s="17">
        <v>62000000</v>
      </c>
      <c r="L54" s="17">
        <v>0</v>
      </c>
      <c r="M54" s="18">
        <v>42888</v>
      </c>
      <c r="N54" s="18">
        <v>42888</v>
      </c>
      <c r="O54" s="18">
        <v>43434</v>
      </c>
      <c r="P54" s="34" t="s">
        <v>478</v>
      </c>
      <c r="Q54" s="18">
        <v>43470</v>
      </c>
      <c r="R54" s="13" t="s">
        <v>480</v>
      </c>
      <c r="S54" s="36" t="s">
        <v>492</v>
      </c>
      <c r="T54" s="18">
        <v>42885</v>
      </c>
      <c r="U54" s="14">
        <v>40402533</v>
      </c>
      <c r="V54" s="37" t="s">
        <v>510</v>
      </c>
      <c r="W54" s="18">
        <v>42885</v>
      </c>
      <c r="X54" s="13" t="s">
        <v>518</v>
      </c>
      <c r="Y54" s="14" t="s">
        <v>555</v>
      </c>
      <c r="Z54" s="13" t="s">
        <v>511</v>
      </c>
      <c r="AA54" s="38">
        <v>1</v>
      </c>
      <c r="AB54" s="17">
        <v>62000000</v>
      </c>
    </row>
    <row r="55" spans="1:28" ht="105" x14ac:dyDescent="0.25">
      <c r="A55" s="12" t="s">
        <v>80</v>
      </c>
      <c r="B55" s="14" t="s">
        <v>393</v>
      </c>
      <c r="C55" s="31" t="s">
        <v>81</v>
      </c>
      <c r="D55" s="14" t="s">
        <v>394</v>
      </c>
      <c r="E55" s="15" t="s">
        <v>201</v>
      </c>
      <c r="F55" s="12" t="s">
        <v>485</v>
      </c>
      <c r="G55" s="15" t="s">
        <v>309</v>
      </c>
      <c r="H55" s="16" t="s">
        <v>477</v>
      </c>
      <c r="I55" s="16" t="s">
        <v>477</v>
      </c>
      <c r="J55" s="16" t="s">
        <v>477</v>
      </c>
      <c r="K55" s="17">
        <v>35000000</v>
      </c>
      <c r="L55" s="17">
        <v>17000000</v>
      </c>
      <c r="M55" s="14" t="s">
        <v>486</v>
      </c>
      <c r="N55" s="18">
        <v>42888</v>
      </c>
      <c r="O55" s="18">
        <v>43095</v>
      </c>
      <c r="P55" s="34" t="s">
        <v>478</v>
      </c>
      <c r="Q55" s="14"/>
      <c r="R55" s="13" t="s">
        <v>480</v>
      </c>
      <c r="S55" s="36" t="s">
        <v>491</v>
      </c>
      <c r="T55" s="18">
        <v>42891</v>
      </c>
      <c r="U55" s="14">
        <v>40371157</v>
      </c>
      <c r="V55" s="37" t="s">
        <v>510</v>
      </c>
      <c r="W55" s="18">
        <v>42891</v>
      </c>
      <c r="X55" s="13" t="s">
        <v>518</v>
      </c>
      <c r="Y55" s="14" t="s">
        <v>639</v>
      </c>
      <c r="Z55" s="13" t="s">
        <v>511</v>
      </c>
      <c r="AA55" s="38">
        <v>1</v>
      </c>
      <c r="AB55" s="17">
        <v>35000000</v>
      </c>
    </row>
    <row r="56" spans="1:28" ht="60" x14ac:dyDescent="0.25">
      <c r="A56" s="12" t="s">
        <v>81</v>
      </c>
      <c r="B56" s="14" t="s">
        <v>393</v>
      </c>
      <c r="C56" s="31" t="s">
        <v>83</v>
      </c>
      <c r="D56" s="14" t="s">
        <v>394</v>
      </c>
      <c r="E56" s="15" t="s">
        <v>202</v>
      </c>
      <c r="F56" s="16" t="s">
        <v>429</v>
      </c>
      <c r="G56" s="15" t="s">
        <v>310</v>
      </c>
      <c r="H56" s="16" t="s">
        <v>477</v>
      </c>
      <c r="I56" s="16" t="s">
        <v>477</v>
      </c>
      <c r="J56" s="16" t="s">
        <v>477</v>
      </c>
      <c r="K56" s="17">
        <v>50000000</v>
      </c>
      <c r="L56" s="17">
        <v>24000000</v>
      </c>
      <c r="M56" s="18">
        <v>42895</v>
      </c>
      <c r="N56" s="18">
        <v>42895</v>
      </c>
      <c r="O56" s="18">
        <v>43081</v>
      </c>
      <c r="P56" s="34" t="s">
        <v>478</v>
      </c>
      <c r="Q56" s="18">
        <v>43208</v>
      </c>
      <c r="R56" s="13" t="s">
        <v>480</v>
      </c>
      <c r="S56" s="36" t="s">
        <v>494</v>
      </c>
      <c r="T56" s="18">
        <v>42891</v>
      </c>
      <c r="U56" s="14">
        <v>1120370777</v>
      </c>
      <c r="V56" s="37" t="s">
        <v>510</v>
      </c>
      <c r="W56" s="18">
        <v>42891</v>
      </c>
      <c r="X56" s="13" t="s">
        <v>518</v>
      </c>
      <c r="Y56" s="14" t="s">
        <v>556</v>
      </c>
      <c r="Z56" s="13" t="s">
        <v>511</v>
      </c>
      <c r="AA56" s="38">
        <v>1</v>
      </c>
      <c r="AB56" s="17">
        <v>50000000</v>
      </c>
    </row>
    <row r="57" spans="1:28" ht="105" x14ac:dyDescent="0.25">
      <c r="A57" s="12" t="s">
        <v>82</v>
      </c>
      <c r="B57" s="14" t="s">
        <v>393</v>
      </c>
      <c r="C57" s="31" t="s">
        <v>86</v>
      </c>
      <c r="D57" s="14" t="s">
        <v>394</v>
      </c>
      <c r="E57" s="15" t="s">
        <v>203</v>
      </c>
      <c r="F57" s="16">
        <v>17221513</v>
      </c>
      <c r="G57" s="15" t="s">
        <v>311</v>
      </c>
      <c r="H57" s="16" t="s">
        <v>477</v>
      </c>
      <c r="I57" s="16" t="s">
        <v>477</v>
      </c>
      <c r="J57" s="16" t="s">
        <v>477</v>
      </c>
      <c r="K57" s="17">
        <v>62000000</v>
      </c>
      <c r="L57" s="17">
        <v>31000000</v>
      </c>
      <c r="M57" s="18">
        <v>42898</v>
      </c>
      <c r="N57" s="18">
        <v>42898</v>
      </c>
      <c r="O57" s="18">
        <v>43220</v>
      </c>
      <c r="P57" s="34" t="s">
        <v>478</v>
      </c>
      <c r="Q57" s="18">
        <v>43321</v>
      </c>
      <c r="R57" s="13" t="s">
        <v>480</v>
      </c>
      <c r="S57" s="36" t="s">
        <v>492</v>
      </c>
      <c r="T57" s="18">
        <v>42896</v>
      </c>
      <c r="U57" s="14">
        <v>40402533</v>
      </c>
      <c r="V57" s="37" t="s">
        <v>510</v>
      </c>
      <c r="W57" s="18">
        <v>42896</v>
      </c>
      <c r="X57" s="13" t="s">
        <v>514</v>
      </c>
      <c r="Y57" s="14" t="s">
        <v>557</v>
      </c>
      <c r="Z57" s="13" t="s">
        <v>511</v>
      </c>
      <c r="AA57" s="38">
        <v>1</v>
      </c>
      <c r="AB57" s="17">
        <v>62000000</v>
      </c>
    </row>
    <row r="58" spans="1:28" ht="75" x14ac:dyDescent="0.25">
      <c r="A58" s="12" t="s">
        <v>83</v>
      </c>
      <c r="B58" s="14" t="s">
        <v>393</v>
      </c>
      <c r="C58" s="31" t="s">
        <v>82</v>
      </c>
      <c r="D58" s="14" t="s">
        <v>394</v>
      </c>
      <c r="E58" s="15" t="s">
        <v>204</v>
      </c>
      <c r="F58" s="16" t="s">
        <v>430</v>
      </c>
      <c r="G58" s="15" t="s">
        <v>312</v>
      </c>
      <c r="H58" s="16" t="s">
        <v>477</v>
      </c>
      <c r="I58" s="16" t="s">
        <v>477</v>
      </c>
      <c r="J58" s="16" t="s">
        <v>477</v>
      </c>
      <c r="K58" s="17">
        <v>27840000</v>
      </c>
      <c r="L58" s="17">
        <v>0</v>
      </c>
      <c r="M58" s="18">
        <v>42906</v>
      </c>
      <c r="N58" s="18">
        <v>42906</v>
      </c>
      <c r="O58" s="18">
        <v>42936</v>
      </c>
      <c r="P58" s="34" t="s">
        <v>478</v>
      </c>
      <c r="Q58" s="18">
        <v>43208</v>
      </c>
      <c r="R58" s="13" t="s">
        <v>480</v>
      </c>
      <c r="S58" s="36" t="s">
        <v>497</v>
      </c>
      <c r="T58" s="18">
        <v>42904</v>
      </c>
      <c r="U58" s="14">
        <v>86040065</v>
      </c>
      <c r="V58" s="37" t="s">
        <v>510</v>
      </c>
      <c r="W58" s="18">
        <v>42904</v>
      </c>
      <c r="X58" s="13" t="s">
        <v>518</v>
      </c>
      <c r="Y58" s="14" t="s">
        <v>558</v>
      </c>
      <c r="Z58" s="13" t="s">
        <v>511</v>
      </c>
      <c r="AA58" s="38">
        <v>1</v>
      </c>
      <c r="AB58" s="17">
        <v>27840000</v>
      </c>
    </row>
    <row r="59" spans="1:28" ht="135" x14ac:dyDescent="0.25">
      <c r="A59" s="12" t="s">
        <v>84</v>
      </c>
      <c r="B59" s="13" t="s">
        <v>392</v>
      </c>
      <c r="C59" s="31" t="s">
        <v>69</v>
      </c>
      <c r="D59" s="14" t="s">
        <v>394</v>
      </c>
      <c r="E59" s="15" t="s">
        <v>205</v>
      </c>
      <c r="F59" s="16">
        <v>97600866</v>
      </c>
      <c r="G59" s="15" t="s">
        <v>313</v>
      </c>
      <c r="H59" s="16" t="s">
        <v>477</v>
      </c>
      <c r="I59" s="16" t="s">
        <v>477</v>
      </c>
      <c r="J59" s="16" t="s">
        <v>477</v>
      </c>
      <c r="K59" s="17">
        <v>500000000</v>
      </c>
      <c r="L59" s="23">
        <f>66000000+152300000</f>
        <v>218300000</v>
      </c>
      <c r="M59" s="18">
        <v>42898</v>
      </c>
      <c r="N59" s="18">
        <v>42898</v>
      </c>
      <c r="O59" s="18">
        <v>43099</v>
      </c>
      <c r="P59" s="34" t="s">
        <v>478</v>
      </c>
      <c r="Q59" s="18">
        <v>43166</v>
      </c>
      <c r="R59" s="13" t="s">
        <v>480</v>
      </c>
      <c r="S59" s="36" t="s">
        <v>492</v>
      </c>
      <c r="T59" s="18">
        <v>42896</v>
      </c>
      <c r="U59" s="14">
        <v>40402533</v>
      </c>
      <c r="V59" s="37" t="s">
        <v>510</v>
      </c>
      <c r="W59" s="18">
        <v>42896</v>
      </c>
      <c r="X59" s="13" t="s">
        <v>514</v>
      </c>
      <c r="Y59" s="14" t="s">
        <v>559</v>
      </c>
      <c r="Z59" s="13" t="s">
        <v>511</v>
      </c>
      <c r="AA59" s="38">
        <v>1</v>
      </c>
      <c r="AB59" s="17">
        <v>500000000</v>
      </c>
    </row>
    <row r="60" spans="1:28" ht="105" x14ac:dyDescent="0.25">
      <c r="A60" s="24" t="s">
        <v>85</v>
      </c>
      <c r="B60" s="14" t="s">
        <v>393</v>
      </c>
      <c r="C60" s="31" t="s">
        <v>89</v>
      </c>
      <c r="D60" s="14" t="s">
        <v>394</v>
      </c>
      <c r="E60" s="25" t="s">
        <v>206</v>
      </c>
      <c r="F60" s="16" t="s">
        <v>431</v>
      </c>
      <c r="G60" s="25" t="s">
        <v>314</v>
      </c>
      <c r="H60" s="16" t="s">
        <v>477</v>
      </c>
      <c r="I60" s="16" t="s">
        <v>477</v>
      </c>
      <c r="J60" s="16" t="s">
        <v>477</v>
      </c>
      <c r="K60" s="17">
        <v>10000000</v>
      </c>
      <c r="L60" s="17">
        <v>0</v>
      </c>
      <c r="M60" s="18">
        <v>42898</v>
      </c>
      <c r="N60" s="18">
        <v>42898</v>
      </c>
      <c r="O60" s="18">
        <v>43089</v>
      </c>
      <c r="P60" s="34" t="s">
        <v>478</v>
      </c>
      <c r="Q60" s="18">
        <v>43207</v>
      </c>
      <c r="R60" s="13" t="s">
        <v>480</v>
      </c>
      <c r="S60" s="36" t="s">
        <v>498</v>
      </c>
      <c r="T60" s="18">
        <v>42895</v>
      </c>
      <c r="U60" s="14">
        <v>1121830964</v>
      </c>
      <c r="V60" s="37" t="s">
        <v>510</v>
      </c>
      <c r="W60" s="18">
        <v>42895</v>
      </c>
      <c r="X60" s="13" t="s">
        <v>560</v>
      </c>
      <c r="Y60" s="14">
        <v>2810464</v>
      </c>
      <c r="Z60" s="13" t="s">
        <v>511</v>
      </c>
      <c r="AA60" s="38">
        <v>1</v>
      </c>
      <c r="AB60" s="17">
        <v>10000000</v>
      </c>
    </row>
    <row r="61" spans="1:28" ht="120" x14ac:dyDescent="0.25">
      <c r="A61" s="12" t="s">
        <v>86</v>
      </c>
      <c r="B61" s="14" t="s">
        <v>393</v>
      </c>
      <c r="C61" s="31" t="s">
        <v>90</v>
      </c>
      <c r="D61" s="14" t="s">
        <v>394</v>
      </c>
      <c r="E61" s="15" t="s">
        <v>206</v>
      </c>
      <c r="F61" s="16" t="s">
        <v>431</v>
      </c>
      <c r="G61" s="15" t="s">
        <v>315</v>
      </c>
      <c r="H61" s="16" t="s">
        <v>477</v>
      </c>
      <c r="I61" s="16" t="s">
        <v>477</v>
      </c>
      <c r="J61" s="16" t="s">
        <v>477</v>
      </c>
      <c r="K61" s="17">
        <v>6000000</v>
      </c>
      <c r="L61" s="17">
        <v>0</v>
      </c>
      <c r="M61" s="18">
        <v>42899</v>
      </c>
      <c r="N61" s="18">
        <v>42899</v>
      </c>
      <c r="O61" s="18">
        <v>43089</v>
      </c>
      <c r="P61" s="34" t="s">
        <v>478</v>
      </c>
      <c r="Q61" s="18">
        <v>43206</v>
      </c>
      <c r="R61" s="13" t="s">
        <v>480</v>
      </c>
      <c r="S61" s="36" t="s">
        <v>498</v>
      </c>
      <c r="T61" s="18">
        <v>42896</v>
      </c>
      <c r="U61" s="14">
        <v>1121830964</v>
      </c>
      <c r="V61" s="37" t="s">
        <v>510</v>
      </c>
      <c r="W61" s="18">
        <v>42896</v>
      </c>
      <c r="X61" s="13" t="s">
        <v>560</v>
      </c>
      <c r="Y61" s="14">
        <v>2810900</v>
      </c>
      <c r="Z61" s="13" t="s">
        <v>511</v>
      </c>
      <c r="AA61" s="38">
        <v>1</v>
      </c>
      <c r="AB61" s="17">
        <v>6000000</v>
      </c>
    </row>
    <row r="62" spans="1:28" ht="75" x14ac:dyDescent="0.25">
      <c r="A62" s="12" t="s">
        <v>87</v>
      </c>
      <c r="B62" s="14" t="s">
        <v>393</v>
      </c>
      <c r="C62" s="31" t="s">
        <v>91</v>
      </c>
      <c r="D62" s="14" t="s">
        <v>394</v>
      </c>
      <c r="E62" s="15" t="s">
        <v>207</v>
      </c>
      <c r="F62" s="16" t="s">
        <v>432</v>
      </c>
      <c r="G62" s="15" t="s">
        <v>316</v>
      </c>
      <c r="H62" s="16" t="s">
        <v>477</v>
      </c>
      <c r="I62" s="16" t="s">
        <v>477</v>
      </c>
      <c r="J62" s="16" t="s">
        <v>477</v>
      </c>
      <c r="K62" s="17">
        <v>20000000</v>
      </c>
      <c r="L62" s="17">
        <v>0</v>
      </c>
      <c r="M62" s="18">
        <v>42907</v>
      </c>
      <c r="N62" s="18">
        <v>42907</v>
      </c>
      <c r="O62" s="18">
        <v>43089</v>
      </c>
      <c r="P62" s="34" t="s">
        <v>478</v>
      </c>
      <c r="Q62" s="18">
        <v>43206</v>
      </c>
      <c r="R62" s="13" t="s">
        <v>480</v>
      </c>
      <c r="S62" s="36" t="s">
        <v>498</v>
      </c>
      <c r="T62" s="18">
        <v>42904</v>
      </c>
      <c r="U62" s="14">
        <v>1121830964</v>
      </c>
      <c r="V62" s="37" t="s">
        <v>510</v>
      </c>
      <c r="W62" s="18">
        <v>42904</v>
      </c>
      <c r="X62" s="13" t="s">
        <v>561</v>
      </c>
      <c r="Y62" s="14" t="s">
        <v>562</v>
      </c>
      <c r="Z62" s="13" t="s">
        <v>511</v>
      </c>
      <c r="AA62" s="38">
        <v>1</v>
      </c>
      <c r="AB62" s="17">
        <v>20000000</v>
      </c>
    </row>
    <row r="63" spans="1:28" ht="75" x14ac:dyDescent="0.25">
      <c r="A63" s="12" t="s">
        <v>88</v>
      </c>
      <c r="B63" s="14" t="s">
        <v>393</v>
      </c>
      <c r="C63" s="31" t="s">
        <v>92</v>
      </c>
      <c r="D63" s="14" t="s">
        <v>394</v>
      </c>
      <c r="E63" s="15" t="s">
        <v>208</v>
      </c>
      <c r="F63" s="16" t="s">
        <v>433</v>
      </c>
      <c r="G63" s="15" t="s">
        <v>317</v>
      </c>
      <c r="H63" s="16" t="s">
        <v>477</v>
      </c>
      <c r="I63" s="16" t="s">
        <v>477</v>
      </c>
      <c r="J63" s="16" t="s">
        <v>477</v>
      </c>
      <c r="K63" s="17">
        <v>62700000</v>
      </c>
      <c r="L63" s="17">
        <v>30000000</v>
      </c>
      <c r="M63" s="18">
        <v>42899</v>
      </c>
      <c r="N63" s="18">
        <v>42899</v>
      </c>
      <c r="O63" s="18">
        <v>43074</v>
      </c>
      <c r="P63" s="34" t="s">
        <v>478</v>
      </c>
      <c r="Q63" s="18">
        <v>43213</v>
      </c>
      <c r="R63" s="13" t="s">
        <v>480</v>
      </c>
      <c r="S63" s="36" t="s">
        <v>502</v>
      </c>
      <c r="T63" s="18">
        <v>42896</v>
      </c>
      <c r="U63" s="14">
        <v>1073604665</v>
      </c>
      <c r="V63" s="37" t="s">
        <v>510</v>
      </c>
      <c r="W63" s="18">
        <v>42896</v>
      </c>
      <c r="X63" s="13" t="s">
        <v>514</v>
      </c>
      <c r="Y63" s="14" t="s">
        <v>563</v>
      </c>
      <c r="Z63" s="13" t="s">
        <v>511</v>
      </c>
      <c r="AA63" s="38">
        <v>1</v>
      </c>
      <c r="AB63" s="17">
        <v>62700000</v>
      </c>
    </row>
    <row r="64" spans="1:28" ht="120" x14ac:dyDescent="0.25">
      <c r="A64" s="12" t="s">
        <v>89</v>
      </c>
      <c r="B64" s="13" t="s">
        <v>392</v>
      </c>
      <c r="C64" s="31" t="s">
        <v>68</v>
      </c>
      <c r="D64" s="14" t="s">
        <v>394</v>
      </c>
      <c r="E64" s="15" t="s">
        <v>209</v>
      </c>
      <c r="F64" s="16">
        <v>91014339</v>
      </c>
      <c r="G64" s="15" t="s">
        <v>318</v>
      </c>
      <c r="H64" s="16" t="s">
        <v>477</v>
      </c>
      <c r="I64" s="16" t="s">
        <v>477</v>
      </c>
      <c r="J64" s="16" t="s">
        <v>477</v>
      </c>
      <c r="K64" s="17">
        <v>542200000</v>
      </c>
      <c r="L64" s="17">
        <v>4734000</v>
      </c>
      <c r="M64" s="18">
        <v>42900</v>
      </c>
      <c r="N64" s="18">
        <v>42900</v>
      </c>
      <c r="O64" s="18">
        <v>42988</v>
      </c>
      <c r="P64" s="34" t="s">
        <v>478</v>
      </c>
      <c r="Q64" s="18">
        <v>43378</v>
      </c>
      <c r="R64" s="13" t="s">
        <v>480</v>
      </c>
      <c r="S64" s="13" t="s">
        <v>492</v>
      </c>
      <c r="T64" s="18">
        <v>42898</v>
      </c>
      <c r="U64" s="14">
        <v>40402533</v>
      </c>
      <c r="V64" s="37" t="s">
        <v>510</v>
      </c>
      <c r="W64" s="18">
        <v>42898</v>
      </c>
      <c r="X64" s="13" t="s">
        <v>518</v>
      </c>
      <c r="Y64" s="14" t="s">
        <v>564</v>
      </c>
      <c r="Z64" s="13" t="s">
        <v>511</v>
      </c>
      <c r="AA64" s="38">
        <v>1</v>
      </c>
      <c r="AB64" s="17">
        <v>542200000</v>
      </c>
    </row>
    <row r="65" spans="1:28" ht="135" x14ac:dyDescent="0.25">
      <c r="A65" s="12" t="s">
        <v>90</v>
      </c>
      <c r="B65" s="13" t="s">
        <v>392</v>
      </c>
      <c r="C65" s="31" t="s">
        <v>70</v>
      </c>
      <c r="D65" s="14" t="s">
        <v>394</v>
      </c>
      <c r="E65" s="15" t="s">
        <v>174</v>
      </c>
      <c r="F65" s="16" t="s">
        <v>434</v>
      </c>
      <c r="G65" s="15" t="s">
        <v>319</v>
      </c>
      <c r="H65" s="16" t="s">
        <v>477</v>
      </c>
      <c r="I65" s="16" t="s">
        <v>477</v>
      </c>
      <c r="J65" s="16" t="s">
        <v>477</v>
      </c>
      <c r="K65" s="17">
        <v>620000000</v>
      </c>
      <c r="L65" s="23">
        <f>154000000+156000000</f>
        <v>310000000</v>
      </c>
      <c r="M65" s="18">
        <v>42899</v>
      </c>
      <c r="N65" s="18">
        <v>42899</v>
      </c>
      <c r="O65" s="18">
        <v>43099</v>
      </c>
      <c r="P65" s="34" t="s">
        <v>478</v>
      </c>
      <c r="Q65" s="18">
        <v>43273</v>
      </c>
      <c r="R65" s="13" t="s">
        <v>480</v>
      </c>
      <c r="S65" s="36" t="s">
        <v>492</v>
      </c>
      <c r="T65" s="18">
        <v>42896</v>
      </c>
      <c r="U65" s="14">
        <v>40402533</v>
      </c>
      <c r="V65" s="37" t="s">
        <v>510</v>
      </c>
      <c r="W65" s="18">
        <v>42896</v>
      </c>
      <c r="X65" s="13" t="s">
        <v>518</v>
      </c>
      <c r="Y65" s="14" t="s">
        <v>565</v>
      </c>
      <c r="Z65" s="13" t="s">
        <v>511</v>
      </c>
      <c r="AA65" s="38">
        <v>1</v>
      </c>
      <c r="AB65" s="17">
        <v>620000000</v>
      </c>
    </row>
    <row r="66" spans="1:28" ht="75" x14ac:dyDescent="0.25">
      <c r="A66" s="12" t="s">
        <v>91</v>
      </c>
      <c r="B66" s="13" t="s">
        <v>392</v>
      </c>
      <c r="C66" s="31" t="s">
        <v>71</v>
      </c>
      <c r="D66" s="14" t="s">
        <v>394</v>
      </c>
      <c r="E66" s="15" t="s">
        <v>210</v>
      </c>
      <c r="F66" s="16" t="s">
        <v>408</v>
      </c>
      <c r="G66" s="15" t="s">
        <v>320</v>
      </c>
      <c r="H66" s="16" t="s">
        <v>477</v>
      </c>
      <c r="I66" s="16" t="s">
        <v>477</v>
      </c>
      <c r="J66" s="16" t="s">
        <v>477</v>
      </c>
      <c r="K66" s="17">
        <v>500000000</v>
      </c>
      <c r="L66" s="23">
        <v>127000000</v>
      </c>
      <c r="M66" s="18">
        <v>42899</v>
      </c>
      <c r="N66" s="18">
        <v>42899</v>
      </c>
      <c r="O66" s="18">
        <v>43311</v>
      </c>
      <c r="P66" s="34" t="s">
        <v>478</v>
      </c>
      <c r="Q66" s="18">
        <v>43327</v>
      </c>
      <c r="R66" s="13" t="s">
        <v>480</v>
      </c>
      <c r="S66" s="36" t="s">
        <v>492</v>
      </c>
      <c r="T66" s="18">
        <v>42897</v>
      </c>
      <c r="U66" s="14">
        <v>40402533</v>
      </c>
      <c r="V66" s="37" t="s">
        <v>510</v>
      </c>
      <c r="W66" s="18">
        <v>42897</v>
      </c>
      <c r="X66" s="13" t="s">
        <v>514</v>
      </c>
      <c r="Y66" s="14" t="s">
        <v>566</v>
      </c>
      <c r="Z66" s="13" t="s">
        <v>511</v>
      </c>
      <c r="AA66" s="38">
        <v>1</v>
      </c>
      <c r="AB66" s="17">
        <v>500000000</v>
      </c>
    </row>
    <row r="67" spans="1:28" ht="105" x14ac:dyDescent="0.25">
      <c r="A67" s="12" t="s">
        <v>92</v>
      </c>
      <c r="B67" s="14" t="s">
        <v>393</v>
      </c>
      <c r="C67" s="31" t="s">
        <v>93</v>
      </c>
      <c r="D67" s="14" t="s">
        <v>394</v>
      </c>
      <c r="E67" s="15" t="s">
        <v>211</v>
      </c>
      <c r="F67" s="16" t="s">
        <v>435</v>
      </c>
      <c r="G67" s="15" t="s">
        <v>321</v>
      </c>
      <c r="H67" s="16" t="s">
        <v>477</v>
      </c>
      <c r="I67" s="16" t="s">
        <v>477</v>
      </c>
      <c r="J67" s="16" t="s">
        <v>477</v>
      </c>
      <c r="K67" s="17">
        <v>1971000</v>
      </c>
      <c r="L67" s="17">
        <v>0</v>
      </c>
      <c r="M67" s="18">
        <v>42898</v>
      </c>
      <c r="N67" s="18">
        <v>42898</v>
      </c>
      <c r="O67" s="18">
        <v>42927</v>
      </c>
      <c r="P67" s="34" t="s">
        <v>478</v>
      </c>
      <c r="Q67" s="18">
        <v>43018</v>
      </c>
      <c r="R67" s="13" t="s">
        <v>480</v>
      </c>
      <c r="S67" s="36" t="s">
        <v>497</v>
      </c>
      <c r="T67" s="18">
        <v>42896</v>
      </c>
      <c r="U67" s="14">
        <v>86040065</v>
      </c>
      <c r="V67" s="37" t="s">
        <v>510</v>
      </c>
      <c r="W67" s="18">
        <v>42896</v>
      </c>
      <c r="X67" s="13" t="s">
        <v>518</v>
      </c>
      <c r="Y67" s="14" t="s">
        <v>567</v>
      </c>
      <c r="Z67" s="13" t="s">
        <v>511</v>
      </c>
      <c r="AA67" s="38">
        <v>1</v>
      </c>
      <c r="AB67" s="17">
        <v>1971000</v>
      </c>
    </row>
    <row r="68" spans="1:28" ht="75" x14ac:dyDescent="0.25">
      <c r="A68" s="12" t="s">
        <v>93</v>
      </c>
      <c r="B68" s="14" t="s">
        <v>393</v>
      </c>
      <c r="C68" s="31" t="s">
        <v>101</v>
      </c>
      <c r="D68" s="14" t="s">
        <v>394</v>
      </c>
      <c r="E68" s="15" t="s">
        <v>212</v>
      </c>
      <c r="F68" s="16" t="s">
        <v>436</v>
      </c>
      <c r="G68" s="15" t="s">
        <v>322</v>
      </c>
      <c r="H68" s="16" t="s">
        <v>477</v>
      </c>
      <c r="I68" s="16" t="s">
        <v>477</v>
      </c>
      <c r="J68" s="16" t="s">
        <v>477</v>
      </c>
      <c r="K68" s="17">
        <v>35000000</v>
      </c>
      <c r="L68" s="17">
        <v>0</v>
      </c>
      <c r="M68" s="18">
        <v>42906</v>
      </c>
      <c r="N68" s="18">
        <v>42906</v>
      </c>
      <c r="O68" s="18">
        <v>42946</v>
      </c>
      <c r="P68" s="34" t="s">
        <v>478</v>
      </c>
      <c r="Q68" s="18">
        <v>43213</v>
      </c>
      <c r="R68" s="13" t="s">
        <v>480</v>
      </c>
      <c r="S68" s="36" t="s">
        <v>496</v>
      </c>
      <c r="T68" s="18">
        <v>42904</v>
      </c>
      <c r="U68" s="14">
        <v>17341997</v>
      </c>
      <c r="V68" s="37" t="s">
        <v>510</v>
      </c>
      <c r="W68" s="18">
        <v>42904</v>
      </c>
      <c r="X68" s="13" t="s">
        <v>518</v>
      </c>
      <c r="Y68" s="14" t="s">
        <v>568</v>
      </c>
      <c r="Z68" s="13" t="s">
        <v>511</v>
      </c>
      <c r="AA68" s="38">
        <v>1</v>
      </c>
      <c r="AB68" s="17">
        <v>35000000</v>
      </c>
    </row>
    <row r="69" spans="1:28" ht="60" x14ac:dyDescent="0.25">
      <c r="A69" s="12" t="s">
        <v>94</v>
      </c>
      <c r="B69" s="14" t="s">
        <v>393</v>
      </c>
      <c r="C69" s="31" t="s">
        <v>104</v>
      </c>
      <c r="D69" s="14" t="s">
        <v>394</v>
      </c>
      <c r="E69" s="15" t="s">
        <v>213</v>
      </c>
      <c r="F69" s="16" t="s">
        <v>427</v>
      </c>
      <c r="G69" s="15" t="s">
        <v>323</v>
      </c>
      <c r="H69" s="16" t="s">
        <v>477</v>
      </c>
      <c r="I69" s="16" t="s">
        <v>477</v>
      </c>
      <c r="J69" s="16" t="s">
        <v>477</v>
      </c>
      <c r="K69" s="17">
        <v>62700000</v>
      </c>
      <c r="L69" s="17">
        <v>2600000</v>
      </c>
      <c r="M69" s="18">
        <v>42908</v>
      </c>
      <c r="N69" s="18">
        <v>42908</v>
      </c>
      <c r="O69" s="18">
        <v>43189</v>
      </c>
      <c r="P69" s="34" t="s">
        <v>478</v>
      </c>
      <c r="Q69" s="18">
        <v>43291</v>
      </c>
      <c r="R69" s="13" t="s">
        <v>480</v>
      </c>
      <c r="S69" s="36" t="s">
        <v>494</v>
      </c>
      <c r="T69" s="18">
        <v>42905</v>
      </c>
      <c r="U69" s="14">
        <v>1120370777</v>
      </c>
      <c r="V69" s="37" t="s">
        <v>510</v>
      </c>
      <c r="W69" s="18">
        <v>42905</v>
      </c>
      <c r="X69" s="13" t="s">
        <v>514</v>
      </c>
      <c r="Y69" s="14" t="s">
        <v>569</v>
      </c>
      <c r="Z69" s="13" t="s">
        <v>511</v>
      </c>
      <c r="AA69" s="38">
        <v>1</v>
      </c>
      <c r="AB69" s="17">
        <v>62700000</v>
      </c>
    </row>
    <row r="70" spans="1:28" ht="90" x14ac:dyDescent="0.25">
      <c r="A70" s="12" t="s">
        <v>95</v>
      </c>
      <c r="B70" s="14" t="s">
        <v>393</v>
      </c>
      <c r="C70" s="31" t="s">
        <v>108</v>
      </c>
      <c r="D70" s="14" t="s">
        <v>394</v>
      </c>
      <c r="E70" s="15" t="s">
        <v>182</v>
      </c>
      <c r="F70" s="16" t="s">
        <v>391</v>
      </c>
      <c r="G70" s="15" t="s">
        <v>324</v>
      </c>
      <c r="H70" s="16" t="s">
        <v>477</v>
      </c>
      <c r="I70" s="16" t="s">
        <v>477</v>
      </c>
      <c r="J70" s="16" t="s">
        <v>477</v>
      </c>
      <c r="K70" s="17">
        <v>62700000</v>
      </c>
      <c r="L70" s="17">
        <v>30000000</v>
      </c>
      <c r="M70" s="18">
        <v>42907</v>
      </c>
      <c r="N70" s="18">
        <v>42907</v>
      </c>
      <c r="O70" s="18">
        <v>42941</v>
      </c>
      <c r="P70" s="34" t="s">
        <v>478</v>
      </c>
      <c r="Q70" s="18">
        <v>43018</v>
      </c>
      <c r="R70" s="13" t="s">
        <v>480</v>
      </c>
      <c r="S70" s="36" t="s">
        <v>494</v>
      </c>
      <c r="T70" s="18">
        <v>42904</v>
      </c>
      <c r="U70" s="14">
        <v>1120370777</v>
      </c>
      <c r="V70" s="37" t="s">
        <v>510</v>
      </c>
      <c r="W70" s="18">
        <v>42904</v>
      </c>
      <c r="X70" s="13" t="s">
        <v>523</v>
      </c>
      <c r="Y70" s="14" t="s">
        <v>570</v>
      </c>
      <c r="Z70" s="13" t="s">
        <v>511</v>
      </c>
      <c r="AA70" s="38">
        <v>1</v>
      </c>
      <c r="AB70" s="17">
        <v>62700000</v>
      </c>
    </row>
    <row r="71" spans="1:28" ht="75" x14ac:dyDescent="0.25">
      <c r="A71" s="12" t="s">
        <v>96</v>
      </c>
      <c r="B71" s="14" t="s">
        <v>393</v>
      </c>
      <c r="C71" s="31" t="s">
        <v>109</v>
      </c>
      <c r="D71" s="14" t="s">
        <v>394</v>
      </c>
      <c r="E71" s="15" t="s">
        <v>182</v>
      </c>
      <c r="F71" s="16" t="s">
        <v>391</v>
      </c>
      <c r="G71" s="15" t="s">
        <v>325</v>
      </c>
      <c r="H71" s="16" t="s">
        <v>477</v>
      </c>
      <c r="I71" s="16" t="s">
        <v>477</v>
      </c>
      <c r="J71" s="16" t="s">
        <v>477</v>
      </c>
      <c r="K71" s="17">
        <v>62700000</v>
      </c>
      <c r="L71" s="17"/>
      <c r="M71" s="18">
        <v>42907</v>
      </c>
      <c r="N71" s="18">
        <v>42907</v>
      </c>
      <c r="O71" s="18">
        <v>42941</v>
      </c>
      <c r="P71" s="34" t="s">
        <v>478</v>
      </c>
      <c r="Q71" s="18">
        <v>43018</v>
      </c>
      <c r="R71" s="13" t="s">
        <v>480</v>
      </c>
      <c r="S71" s="36" t="s">
        <v>494</v>
      </c>
      <c r="T71" s="18">
        <v>42905</v>
      </c>
      <c r="U71" s="14">
        <v>1120370777</v>
      </c>
      <c r="V71" s="37" t="s">
        <v>510</v>
      </c>
      <c r="W71" s="18">
        <v>42905</v>
      </c>
      <c r="X71" s="13" t="s">
        <v>523</v>
      </c>
      <c r="Y71" s="14" t="s">
        <v>571</v>
      </c>
      <c r="Z71" s="13" t="s">
        <v>511</v>
      </c>
      <c r="AA71" s="38">
        <v>1</v>
      </c>
      <c r="AB71" s="17">
        <v>62700000</v>
      </c>
    </row>
    <row r="72" spans="1:28" ht="90" x14ac:dyDescent="0.25">
      <c r="A72" s="12" t="s">
        <v>97</v>
      </c>
      <c r="B72" s="14" t="s">
        <v>393</v>
      </c>
      <c r="C72" s="31" t="s">
        <v>110</v>
      </c>
      <c r="D72" s="14" t="s">
        <v>394</v>
      </c>
      <c r="E72" s="15" t="s">
        <v>214</v>
      </c>
      <c r="F72" s="16" t="s">
        <v>437</v>
      </c>
      <c r="G72" s="15" t="s">
        <v>326</v>
      </c>
      <c r="H72" s="16" t="s">
        <v>477</v>
      </c>
      <c r="I72" s="16" t="s">
        <v>477</v>
      </c>
      <c r="J72" s="16" t="s">
        <v>477</v>
      </c>
      <c r="K72" s="17">
        <v>62000000</v>
      </c>
      <c r="L72" s="17">
        <v>0</v>
      </c>
      <c r="M72" s="18">
        <v>42906</v>
      </c>
      <c r="N72" s="18">
        <v>42906</v>
      </c>
      <c r="O72" s="18">
        <v>42936</v>
      </c>
      <c r="P72" s="34" t="s">
        <v>478</v>
      </c>
      <c r="Q72" s="18">
        <v>43213</v>
      </c>
      <c r="R72" s="13" t="s">
        <v>480</v>
      </c>
      <c r="S72" s="36" t="s">
        <v>495</v>
      </c>
      <c r="T72" s="18">
        <v>42904</v>
      </c>
      <c r="U72" s="14">
        <v>1121903772</v>
      </c>
      <c r="V72" s="37" t="s">
        <v>510</v>
      </c>
      <c r="W72" s="18">
        <v>42904</v>
      </c>
      <c r="X72" s="13" t="s">
        <v>518</v>
      </c>
      <c r="Y72" s="14" t="s">
        <v>572</v>
      </c>
      <c r="Z72" s="13" t="s">
        <v>511</v>
      </c>
      <c r="AA72" s="38">
        <v>1</v>
      </c>
      <c r="AB72" s="17">
        <v>62000000</v>
      </c>
    </row>
    <row r="73" spans="1:28" ht="75" x14ac:dyDescent="0.25">
      <c r="A73" s="12" t="s">
        <v>98</v>
      </c>
      <c r="B73" s="14" t="s">
        <v>393</v>
      </c>
      <c r="C73" s="31" t="s">
        <v>100</v>
      </c>
      <c r="D73" s="14" t="s">
        <v>394</v>
      </c>
      <c r="E73" s="15" t="s">
        <v>215</v>
      </c>
      <c r="F73" s="16" t="s">
        <v>438</v>
      </c>
      <c r="G73" s="15" t="s">
        <v>327</v>
      </c>
      <c r="H73" s="16" t="s">
        <v>477</v>
      </c>
      <c r="I73" s="16" t="s">
        <v>477</v>
      </c>
      <c r="J73" s="16" t="s">
        <v>477</v>
      </c>
      <c r="K73" s="17">
        <v>30000000</v>
      </c>
      <c r="L73" s="17">
        <v>0</v>
      </c>
      <c r="M73" s="18">
        <v>42908</v>
      </c>
      <c r="N73" s="18">
        <v>42908</v>
      </c>
      <c r="O73" s="18">
        <v>42961</v>
      </c>
      <c r="P73" s="34" t="s">
        <v>478</v>
      </c>
      <c r="Q73" s="18">
        <v>43013</v>
      </c>
      <c r="R73" s="13" t="s">
        <v>480</v>
      </c>
      <c r="S73" s="36" t="s">
        <v>503</v>
      </c>
      <c r="T73" s="18">
        <v>42906</v>
      </c>
      <c r="U73" s="14">
        <v>26638053</v>
      </c>
      <c r="V73" s="37" t="s">
        <v>510</v>
      </c>
      <c r="W73" s="18">
        <v>42906</v>
      </c>
      <c r="X73" s="13" t="s">
        <v>518</v>
      </c>
      <c r="Y73" s="14" t="s">
        <v>573</v>
      </c>
      <c r="Z73" s="13" t="s">
        <v>511</v>
      </c>
      <c r="AA73" s="38">
        <v>1</v>
      </c>
      <c r="AB73" s="17">
        <v>30000000</v>
      </c>
    </row>
    <row r="74" spans="1:28" ht="105" x14ac:dyDescent="0.25">
      <c r="A74" s="12" t="s">
        <v>99</v>
      </c>
      <c r="B74" s="14" t="s">
        <v>393</v>
      </c>
      <c r="C74" s="31" t="s">
        <v>105</v>
      </c>
      <c r="D74" s="14" t="s">
        <v>394</v>
      </c>
      <c r="E74" s="15" t="s">
        <v>216</v>
      </c>
      <c r="F74" s="16" t="s">
        <v>439</v>
      </c>
      <c r="G74" s="15" t="s">
        <v>328</v>
      </c>
      <c r="H74" s="16" t="s">
        <v>477</v>
      </c>
      <c r="I74" s="16" t="s">
        <v>477</v>
      </c>
      <c r="J74" s="16" t="s">
        <v>477</v>
      </c>
      <c r="K74" s="17">
        <v>25000000</v>
      </c>
      <c r="L74" s="17">
        <v>0</v>
      </c>
      <c r="M74" s="18">
        <v>42921</v>
      </c>
      <c r="N74" s="18">
        <v>42921</v>
      </c>
      <c r="O74" s="18">
        <v>43089</v>
      </c>
      <c r="P74" s="34" t="s">
        <v>478</v>
      </c>
      <c r="Q74" s="18">
        <v>43213</v>
      </c>
      <c r="R74" s="13" t="s">
        <v>480</v>
      </c>
      <c r="S74" s="36" t="s">
        <v>493</v>
      </c>
      <c r="T74" s="18">
        <v>42919</v>
      </c>
      <c r="U74" s="14">
        <v>40368509</v>
      </c>
      <c r="V74" s="37" t="s">
        <v>510</v>
      </c>
      <c r="W74" s="18">
        <v>42919</v>
      </c>
      <c r="X74" s="13" t="s">
        <v>561</v>
      </c>
      <c r="Y74" s="14">
        <v>46166</v>
      </c>
      <c r="Z74" s="13" t="s">
        <v>511</v>
      </c>
      <c r="AA74" s="38">
        <v>1</v>
      </c>
      <c r="AB74" s="17">
        <v>25000000</v>
      </c>
    </row>
    <row r="75" spans="1:28" ht="75" x14ac:dyDescent="0.25">
      <c r="A75" s="12" t="s">
        <v>100</v>
      </c>
      <c r="B75" s="14" t="s">
        <v>393</v>
      </c>
      <c r="C75" s="31" t="s">
        <v>114</v>
      </c>
      <c r="D75" s="14" t="s">
        <v>394</v>
      </c>
      <c r="E75" s="20" t="s">
        <v>163</v>
      </c>
      <c r="F75" s="16" t="s">
        <v>391</v>
      </c>
      <c r="G75" s="15" t="s">
        <v>329</v>
      </c>
      <c r="H75" s="16" t="s">
        <v>477</v>
      </c>
      <c r="I75" s="16" t="s">
        <v>477</v>
      </c>
      <c r="J75" s="16" t="s">
        <v>477</v>
      </c>
      <c r="K75" s="17">
        <v>62000000</v>
      </c>
      <c r="L75" s="17">
        <v>0</v>
      </c>
      <c r="M75" s="18">
        <v>42909</v>
      </c>
      <c r="N75" s="18">
        <v>42909</v>
      </c>
      <c r="O75" s="18">
        <v>42943</v>
      </c>
      <c r="P75" s="34" t="s">
        <v>478</v>
      </c>
      <c r="Q75" s="18">
        <v>43018</v>
      </c>
      <c r="R75" s="13" t="s">
        <v>480</v>
      </c>
      <c r="S75" s="36" t="s">
        <v>496</v>
      </c>
      <c r="T75" s="18">
        <v>42906</v>
      </c>
      <c r="U75" s="14">
        <v>17341997</v>
      </c>
      <c r="V75" s="37" t="s">
        <v>510</v>
      </c>
      <c r="W75" s="18">
        <v>42906</v>
      </c>
      <c r="X75" s="13" t="s">
        <v>523</v>
      </c>
      <c r="Y75" s="14" t="s">
        <v>574</v>
      </c>
      <c r="Z75" s="13" t="s">
        <v>511</v>
      </c>
      <c r="AA75" s="38">
        <v>1</v>
      </c>
      <c r="AB75" s="17">
        <v>62000000</v>
      </c>
    </row>
    <row r="76" spans="1:28" ht="75" x14ac:dyDescent="0.25">
      <c r="A76" s="12" t="s">
        <v>101</v>
      </c>
      <c r="B76" s="14" t="s">
        <v>393</v>
      </c>
      <c r="C76" s="31" t="s">
        <v>115</v>
      </c>
      <c r="D76" s="14" t="s">
        <v>394</v>
      </c>
      <c r="E76" s="15" t="s">
        <v>182</v>
      </c>
      <c r="F76" s="16" t="s">
        <v>391</v>
      </c>
      <c r="G76" s="15" t="s">
        <v>330</v>
      </c>
      <c r="H76" s="16" t="s">
        <v>477</v>
      </c>
      <c r="I76" s="16" t="s">
        <v>477</v>
      </c>
      <c r="J76" s="16" t="s">
        <v>477</v>
      </c>
      <c r="K76" s="17">
        <v>62000000</v>
      </c>
      <c r="L76" s="17">
        <v>0</v>
      </c>
      <c r="M76" s="18">
        <v>42909</v>
      </c>
      <c r="N76" s="18">
        <v>42939</v>
      </c>
      <c r="O76" s="18">
        <v>42946</v>
      </c>
      <c r="P76" s="34" t="s">
        <v>478</v>
      </c>
      <c r="Q76" s="18">
        <v>43018</v>
      </c>
      <c r="R76" s="13" t="s">
        <v>480</v>
      </c>
      <c r="S76" s="36" t="s">
        <v>495</v>
      </c>
      <c r="T76" s="18">
        <v>42906</v>
      </c>
      <c r="U76" s="14">
        <v>1121903772</v>
      </c>
      <c r="V76" s="37" t="s">
        <v>510</v>
      </c>
      <c r="W76" s="18">
        <v>42906</v>
      </c>
      <c r="X76" s="13" t="s">
        <v>523</v>
      </c>
      <c r="Y76" s="14" t="s">
        <v>575</v>
      </c>
      <c r="Z76" s="13" t="s">
        <v>511</v>
      </c>
      <c r="AA76" s="38">
        <v>1</v>
      </c>
      <c r="AB76" s="17">
        <v>62000000</v>
      </c>
    </row>
    <row r="77" spans="1:28" ht="90" x14ac:dyDescent="0.25">
      <c r="A77" s="12" t="s">
        <v>102</v>
      </c>
      <c r="B77" s="14" t="s">
        <v>393</v>
      </c>
      <c r="C77" s="31" t="s">
        <v>113</v>
      </c>
      <c r="D77" s="14" t="s">
        <v>394</v>
      </c>
      <c r="E77" s="20" t="s">
        <v>217</v>
      </c>
      <c r="F77" s="16">
        <v>46667002</v>
      </c>
      <c r="G77" s="15" t="s">
        <v>331</v>
      </c>
      <c r="H77" s="16" t="s">
        <v>477</v>
      </c>
      <c r="I77" s="16" t="s">
        <v>477</v>
      </c>
      <c r="J77" s="16" t="s">
        <v>477</v>
      </c>
      <c r="K77" s="17">
        <v>62000000</v>
      </c>
      <c r="L77" s="17">
        <v>31000000</v>
      </c>
      <c r="M77" s="18">
        <v>42913</v>
      </c>
      <c r="N77" s="18">
        <v>42913</v>
      </c>
      <c r="O77" s="18">
        <v>42931</v>
      </c>
      <c r="P77" s="34" t="s">
        <v>478</v>
      </c>
      <c r="Q77" s="18">
        <v>43196</v>
      </c>
      <c r="R77" s="13" t="s">
        <v>480</v>
      </c>
      <c r="S77" s="36" t="s">
        <v>496</v>
      </c>
      <c r="T77" s="18">
        <v>42911</v>
      </c>
      <c r="U77" s="14">
        <v>17341997</v>
      </c>
      <c r="V77" s="37" t="s">
        <v>510</v>
      </c>
      <c r="W77" s="18">
        <v>42911</v>
      </c>
      <c r="X77" s="13" t="s">
        <v>518</v>
      </c>
      <c r="Y77" s="14" t="s">
        <v>576</v>
      </c>
      <c r="Z77" s="13" t="s">
        <v>511</v>
      </c>
      <c r="AA77" s="38">
        <v>1</v>
      </c>
      <c r="AB77" s="17">
        <v>62000000</v>
      </c>
    </row>
    <row r="78" spans="1:28" ht="90" x14ac:dyDescent="0.25">
      <c r="A78" s="12" t="s">
        <v>103</v>
      </c>
      <c r="B78" s="14" t="s">
        <v>393</v>
      </c>
      <c r="C78" s="31" t="s">
        <v>117</v>
      </c>
      <c r="D78" s="14" t="s">
        <v>394</v>
      </c>
      <c r="E78" s="15" t="s">
        <v>218</v>
      </c>
      <c r="F78" s="16" t="s">
        <v>440</v>
      </c>
      <c r="G78" s="15" t="s">
        <v>332</v>
      </c>
      <c r="H78" s="16" t="s">
        <v>477</v>
      </c>
      <c r="I78" s="16" t="s">
        <v>477</v>
      </c>
      <c r="J78" s="16" t="s">
        <v>477</v>
      </c>
      <c r="K78" s="17">
        <v>62000000</v>
      </c>
      <c r="L78" s="17">
        <v>0</v>
      </c>
      <c r="M78" s="18">
        <v>42913</v>
      </c>
      <c r="N78" s="18">
        <v>42913</v>
      </c>
      <c r="O78" s="18">
        <v>42931</v>
      </c>
      <c r="P78" s="34" t="s">
        <v>478</v>
      </c>
      <c r="Q78" s="18">
        <v>43213</v>
      </c>
      <c r="R78" s="13" t="s">
        <v>480</v>
      </c>
      <c r="S78" s="36" t="s">
        <v>496</v>
      </c>
      <c r="T78" s="18">
        <v>42910</v>
      </c>
      <c r="U78" s="14">
        <v>17341997</v>
      </c>
      <c r="V78" s="37" t="s">
        <v>510</v>
      </c>
      <c r="W78" s="18">
        <v>42910</v>
      </c>
      <c r="X78" s="13" t="s">
        <v>518</v>
      </c>
      <c r="Y78" s="14" t="s">
        <v>577</v>
      </c>
      <c r="Z78" s="13" t="s">
        <v>511</v>
      </c>
      <c r="AA78" s="38">
        <v>1</v>
      </c>
      <c r="AB78" s="17">
        <v>62000000</v>
      </c>
    </row>
    <row r="79" spans="1:28" ht="105" x14ac:dyDescent="0.25">
      <c r="A79" s="12" t="s">
        <v>104</v>
      </c>
      <c r="B79" s="14" t="s">
        <v>393</v>
      </c>
      <c r="C79" s="31" t="s">
        <v>119</v>
      </c>
      <c r="D79" s="14" t="s">
        <v>394</v>
      </c>
      <c r="E79" s="15" t="s">
        <v>218</v>
      </c>
      <c r="F79" s="21" t="s">
        <v>440</v>
      </c>
      <c r="G79" s="15" t="s">
        <v>333</v>
      </c>
      <c r="H79" s="16" t="s">
        <v>477</v>
      </c>
      <c r="I79" s="16" t="s">
        <v>477</v>
      </c>
      <c r="J79" s="16" t="s">
        <v>477</v>
      </c>
      <c r="K79" s="17">
        <v>40000000</v>
      </c>
      <c r="L79" s="17">
        <v>0</v>
      </c>
      <c r="M79" s="18">
        <v>42913</v>
      </c>
      <c r="N79" s="18">
        <v>42913</v>
      </c>
      <c r="O79" s="18">
        <v>42931</v>
      </c>
      <c r="P79" s="34" t="s">
        <v>478</v>
      </c>
      <c r="Q79" s="18">
        <v>43214</v>
      </c>
      <c r="R79" s="13" t="s">
        <v>480</v>
      </c>
      <c r="S79" s="36" t="s">
        <v>496</v>
      </c>
      <c r="T79" s="14" t="s">
        <v>578</v>
      </c>
      <c r="U79" s="14">
        <v>17341997</v>
      </c>
      <c r="V79" s="37" t="s">
        <v>510</v>
      </c>
      <c r="W79" s="14" t="s">
        <v>578</v>
      </c>
      <c r="X79" s="13" t="s">
        <v>518</v>
      </c>
      <c r="Y79" s="14" t="s">
        <v>579</v>
      </c>
      <c r="Z79" s="13" t="s">
        <v>511</v>
      </c>
      <c r="AA79" s="38">
        <v>1</v>
      </c>
      <c r="AB79" s="17">
        <v>40000000</v>
      </c>
    </row>
    <row r="80" spans="1:28" ht="90" x14ac:dyDescent="0.25">
      <c r="A80" s="12" t="s">
        <v>105</v>
      </c>
      <c r="B80" s="14" t="s">
        <v>393</v>
      </c>
      <c r="C80" s="31" t="s">
        <v>118</v>
      </c>
      <c r="D80" s="14" t="s">
        <v>394</v>
      </c>
      <c r="E80" s="20" t="s">
        <v>219</v>
      </c>
      <c r="F80" s="21" t="s">
        <v>441</v>
      </c>
      <c r="G80" s="15" t="s">
        <v>334</v>
      </c>
      <c r="H80" s="16" t="s">
        <v>477</v>
      </c>
      <c r="I80" s="16" t="s">
        <v>477</v>
      </c>
      <c r="J80" s="16" t="s">
        <v>477</v>
      </c>
      <c r="K80" s="17">
        <v>62000000</v>
      </c>
      <c r="L80" s="17">
        <v>30000000</v>
      </c>
      <c r="M80" s="18">
        <v>42909</v>
      </c>
      <c r="N80" s="18">
        <v>42912</v>
      </c>
      <c r="O80" s="18">
        <v>42946</v>
      </c>
      <c r="P80" s="34" t="s">
        <v>478</v>
      </c>
      <c r="Q80" s="18">
        <v>43018</v>
      </c>
      <c r="R80" s="13" t="s">
        <v>480</v>
      </c>
      <c r="S80" s="36" t="s">
        <v>494</v>
      </c>
      <c r="T80" s="18">
        <v>42905</v>
      </c>
      <c r="U80" s="14">
        <v>1120370777</v>
      </c>
      <c r="V80" s="37" t="s">
        <v>510</v>
      </c>
      <c r="W80" s="18">
        <v>42905</v>
      </c>
      <c r="X80" s="13" t="s">
        <v>518</v>
      </c>
      <c r="Y80" s="14" t="s">
        <v>580</v>
      </c>
      <c r="Z80" s="13" t="s">
        <v>511</v>
      </c>
      <c r="AA80" s="38">
        <v>1</v>
      </c>
      <c r="AB80" s="17">
        <v>62000000</v>
      </c>
    </row>
    <row r="81" spans="1:28" ht="90" x14ac:dyDescent="0.25">
      <c r="A81" s="12" t="s">
        <v>106</v>
      </c>
      <c r="B81" s="14" t="s">
        <v>393</v>
      </c>
      <c r="C81" s="31" t="s">
        <v>116</v>
      </c>
      <c r="D81" s="14" t="s">
        <v>394</v>
      </c>
      <c r="E81" s="15" t="s">
        <v>178</v>
      </c>
      <c r="F81" s="21" t="s">
        <v>410</v>
      </c>
      <c r="G81" s="15" t="s">
        <v>335</v>
      </c>
      <c r="H81" s="16" t="s">
        <v>477</v>
      </c>
      <c r="I81" s="16" t="s">
        <v>477</v>
      </c>
      <c r="J81" s="16" t="s">
        <v>477</v>
      </c>
      <c r="K81" s="17">
        <v>62000000</v>
      </c>
      <c r="L81" s="17">
        <v>30000000</v>
      </c>
      <c r="M81" s="18">
        <v>42916</v>
      </c>
      <c r="N81" s="18">
        <v>42916</v>
      </c>
      <c r="O81" s="18">
        <v>42946</v>
      </c>
      <c r="P81" s="34" t="s">
        <v>478</v>
      </c>
      <c r="Q81" s="18">
        <v>43213</v>
      </c>
      <c r="R81" s="13" t="s">
        <v>480</v>
      </c>
      <c r="S81" s="36" t="s">
        <v>502</v>
      </c>
      <c r="T81" s="18">
        <v>42913</v>
      </c>
      <c r="U81" s="14">
        <v>1073604665</v>
      </c>
      <c r="V81" s="37" t="s">
        <v>510</v>
      </c>
      <c r="W81" s="18">
        <v>42913</v>
      </c>
      <c r="X81" s="13" t="s">
        <v>518</v>
      </c>
      <c r="Y81" s="14" t="s">
        <v>581</v>
      </c>
      <c r="Z81" s="13" t="s">
        <v>511</v>
      </c>
      <c r="AA81" s="38">
        <v>1</v>
      </c>
      <c r="AB81" s="17">
        <v>62000000</v>
      </c>
    </row>
    <row r="82" spans="1:28" ht="120" x14ac:dyDescent="0.25">
      <c r="A82" s="12" t="s">
        <v>107</v>
      </c>
      <c r="B82" s="14" t="s">
        <v>393</v>
      </c>
      <c r="C82" s="31" t="s">
        <v>123</v>
      </c>
      <c r="D82" s="14" t="s">
        <v>394</v>
      </c>
      <c r="E82" s="15" t="s">
        <v>220</v>
      </c>
      <c r="F82" s="21" t="s">
        <v>410</v>
      </c>
      <c r="G82" s="15" t="s">
        <v>336</v>
      </c>
      <c r="H82" s="16" t="s">
        <v>477</v>
      </c>
      <c r="I82" s="16" t="s">
        <v>477</v>
      </c>
      <c r="J82" s="16" t="s">
        <v>477</v>
      </c>
      <c r="K82" s="17">
        <v>62700000</v>
      </c>
      <c r="L82" s="17">
        <v>25907000</v>
      </c>
      <c r="M82" s="18">
        <v>42915</v>
      </c>
      <c r="N82" s="18">
        <v>42915</v>
      </c>
      <c r="O82" s="18">
        <v>42936</v>
      </c>
      <c r="P82" s="34" t="s">
        <v>478</v>
      </c>
      <c r="Q82" s="18">
        <v>43018</v>
      </c>
      <c r="R82" s="13" t="s">
        <v>480</v>
      </c>
      <c r="S82" s="36" t="s">
        <v>492</v>
      </c>
      <c r="T82" s="18">
        <v>42911</v>
      </c>
      <c r="U82" s="14">
        <v>40402533</v>
      </c>
      <c r="V82" s="37" t="s">
        <v>510</v>
      </c>
      <c r="W82" s="18">
        <v>42911</v>
      </c>
      <c r="X82" s="13" t="s">
        <v>518</v>
      </c>
      <c r="Y82" s="14" t="s">
        <v>582</v>
      </c>
      <c r="Z82" s="13" t="s">
        <v>511</v>
      </c>
      <c r="AA82" s="38">
        <v>1</v>
      </c>
      <c r="AB82" s="17">
        <v>62700000</v>
      </c>
    </row>
    <row r="83" spans="1:28" ht="105" x14ac:dyDescent="0.25">
      <c r="A83" s="12" t="s">
        <v>108</v>
      </c>
      <c r="B83" s="14" t="s">
        <v>393</v>
      </c>
      <c r="C83" s="31" t="s">
        <v>466</v>
      </c>
      <c r="D83" s="14" t="s">
        <v>394</v>
      </c>
      <c r="E83" s="20" t="s">
        <v>221</v>
      </c>
      <c r="F83" s="21" t="s">
        <v>415</v>
      </c>
      <c r="G83" s="15" t="s">
        <v>337</v>
      </c>
      <c r="H83" s="16" t="s">
        <v>477</v>
      </c>
      <c r="I83" s="16" t="s">
        <v>477</v>
      </c>
      <c r="J83" s="16" t="s">
        <v>477</v>
      </c>
      <c r="K83" s="17">
        <v>62000000</v>
      </c>
      <c r="L83" s="17">
        <v>30000000</v>
      </c>
      <c r="M83" s="18">
        <v>42916</v>
      </c>
      <c r="N83" s="18">
        <v>42916</v>
      </c>
      <c r="O83" s="18">
        <v>42977</v>
      </c>
      <c r="P83" s="34" t="s">
        <v>478</v>
      </c>
      <c r="Q83" s="18">
        <v>43222</v>
      </c>
      <c r="R83" s="13" t="s">
        <v>480</v>
      </c>
      <c r="S83" s="36" t="s">
        <v>494</v>
      </c>
      <c r="T83" s="18">
        <v>42914</v>
      </c>
      <c r="U83" s="14">
        <v>1120370777</v>
      </c>
      <c r="V83" s="37" t="s">
        <v>510</v>
      </c>
      <c r="W83" s="18">
        <v>42914</v>
      </c>
      <c r="X83" s="13" t="s">
        <v>514</v>
      </c>
      <c r="Y83" s="14" t="s">
        <v>583</v>
      </c>
      <c r="Z83" s="13" t="s">
        <v>511</v>
      </c>
      <c r="AA83" s="38">
        <v>1</v>
      </c>
      <c r="AB83" s="17">
        <v>62000000</v>
      </c>
    </row>
    <row r="84" spans="1:28" ht="75" x14ac:dyDescent="0.25">
      <c r="A84" s="12" t="s">
        <v>109</v>
      </c>
      <c r="B84" s="14" t="s">
        <v>393</v>
      </c>
      <c r="C84" s="31" t="s">
        <v>125</v>
      </c>
      <c r="D84" s="14" t="s">
        <v>394</v>
      </c>
      <c r="E84" s="15" t="s">
        <v>222</v>
      </c>
      <c r="F84" s="21" t="s">
        <v>442</v>
      </c>
      <c r="G84" s="15" t="s">
        <v>338</v>
      </c>
      <c r="H84" s="16" t="s">
        <v>477</v>
      </c>
      <c r="I84" s="16" t="s">
        <v>477</v>
      </c>
      <c r="J84" s="16" t="s">
        <v>477</v>
      </c>
      <c r="K84" s="17">
        <v>56000000</v>
      </c>
      <c r="L84" s="17">
        <v>0</v>
      </c>
      <c r="M84" s="18">
        <v>42921</v>
      </c>
      <c r="N84" s="18">
        <v>42921</v>
      </c>
      <c r="O84" s="18">
        <v>43089</v>
      </c>
      <c r="P84" s="34" t="s">
        <v>478</v>
      </c>
      <c r="Q84" s="18">
        <v>43222</v>
      </c>
      <c r="R84" s="13" t="s">
        <v>480</v>
      </c>
      <c r="S84" s="36" t="s">
        <v>493</v>
      </c>
      <c r="T84" s="18">
        <v>42918</v>
      </c>
      <c r="U84" s="14">
        <v>40368509</v>
      </c>
      <c r="V84" s="37" t="s">
        <v>510</v>
      </c>
      <c r="W84" s="18">
        <v>42918</v>
      </c>
      <c r="X84" s="13" t="s">
        <v>584</v>
      </c>
      <c r="Y84" s="14" t="s">
        <v>585</v>
      </c>
      <c r="Z84" s="13" t="s">
        <v>511</v>
      </c>
      <c r="AA84" s="38">
        <v>1</v>
      </c>
      <c r="AB84" s="17">
        <v>56000000</v>
      </c>
    </row>
    <row r="85" spans="1:28" ht="60" x14ac:dyDescent="0.25">
      <c r="A85" s="12" t="s">
        <v>110</v>
      </c>
      <c r="B85" s="13" t="s">
        <v>392</v>
      </c>
      <c r="C85" s="31" t="s">
        <v>96</v>
      </c>
      <c r="D85" s="14" t="s">
        <v>394</v>
      </c>
      <c r="E85" s="15" t="s">
        <v>198</v>
      </c>
      <c r="F85" s="21" t="s">
        <v>443</v>
      </c>
      <c r="G85" s="15" t="s">
        <v>339</v>
      </c>
      <c r="H85" s="16" t="s">
        <v>477</v>
      </c>
      <c r="I85" s="16" t="s">
        <v>477</v>
      </c>
      <c r="J85" s="16" t="s">
        <v>477</v>
      </c>
      <c r="K85" s="17">
        <v>130000000</v>
      </c>
      <c r="L85" s="17">
        <f>45000000+20000000</f>
        <v>65000000</v>
      </c>
      <c r="M85" s="18">
        <v>42928</v>
      </c>
      <c r="N85" s="18">
        <v>42928</v>
      </c>
      <c r="O85" s="18">
        <v>43095</v>
      </c>
      <c r="P85" s="34" t="s">
        <v>478</v>
      </c>
      <c r="Q85" s="18">
        <v>43150</v>
      </c>
      <c r="R85" s="13" t="s">
        <v>480</v>
      </c>
      <c r="S85" s="36" t="s">
        <v>502</v>
      </c>
      <c r="T85" s="18">
        <v>42921</v>
      </c>
      <c r="U85" s="14">
        <v>1073604665</v>
      </c>
      <c r="V85" s="37" t="s">
        <v>510</v>
      </c>
      <c r="W85" s="18">
        <v>42921</v>
      </c>
      <c r="X85" s="13" t="s">
        <v>518</v>
      </c>
      <c r="Y85" s="14" t="s">
        <v>586</v>
      </c>
      <c r="Z85" s="13" t="s">
        <v>511</v>
      </c>
      <c r="AA85" s="38">
        <v>1</v>
      </c>
      <c r="AB85" s="17">
        <v>130000000</v>
      </c>
    </row>
    <row r="86" spans="1:28" ht="90" x14ac:dyDescent="0.25">
      <c r="A86" s="12" t="s">
        <v>111</v>
      </c>
      <c r="B86" s="13" t="s">
        <v>392</v>
      </c>
      <c r="C86" s="31" t="s">
        <v>72</v>
      </c>
      <c r="D86" s="14" t="s">
        <v>394</v>
      </c>
      <c r="E86" s="15" t="s">
        <v>223</v>
      </c>
      <c r="F86" s="21" t="s">
        <v>410</v>
      </c>
      <c r="G86" s="15" t="s">
        <v>340</v>
      </c>
      <c r="H86" s="16" t="s">
        <v>477</v>
      </c>
      <c r="I86" s="16" t="s">
        <v>477</v>
      </c>
      <c r="J86" s="16" t="s">
        <v>477</v>
      </c>
      <c r="K86" s="17">
        <v>1800000000</v>
      </c>
      <c r="L86" s="17">
        <v>0</v>
      </c>
      <c r="M86" s="18">
        <v>42923</v>
      </c>
      <c r="N86" s="18">
        <v>42923</v>
      </c>
      <c r="O86" s="18">
        <v>43069</v>
      </c>
      <c r="P86" s="34" t="s">
        <v>478</v>
      </c>
      <c r="Q86" s="18">
        <v>43150</v>
      </c>
      <c r="R86" s="13" t="s">
        <v>480</v>
      </c>
      <c r="S86" s="36" t="s">
        <v>501</v>
      </c>
      <c r="T86" s="18">
        <v>42921</v>
      </c>
      <c r="U86" s="14">
        <v>40397539</v>
      </c>
      <c r="V86" s="37" t="s">
        <v>510</v>
      </c>
      <c r="W86" s="18">
        <v>42921</v>
      </c>
      <c r="X86" s="13" t="s">
        <v>518</v>
      </c>
      <c r="Y86" s="14" t="s">
        <v>586</v>
      </c>
      <c r="Z86" s="13" t="s">
        <v>511</v>
      </c>
      <c r="AA86" s="38">
        <v>1</v>
      </c>
      <c r="AB86" s="17">
        <v>1800000000</v>
      </c>
    </row>
    <row r="87" spans="1:28" ht="105" x14ac:dyDescent="0.25">
      <c r="A87" s="12" t="s">
        <v>112</v>
      </c>
      <c r="B87" s="13" t="s">
        <v>392</v>
      </c>
      <c r="C87" s="31" t="s">
        <v>97</v>
      </c>
      <c r="D87" s="14" t="s">
        <v>394</v>
      </c>
      <c r="E87" s="15" t="s">
        <v>224</v>
      </c>
      <c r="F87" s="21" t="s">
        <v>444</v>
      </c>
      <c r="G87" s="15" t="s">
        <v>341</v>
      </c>
      <c r="H87" s="16" t="s">
        <v>477</v>
      </c>
      <c r="I87" s="16" t="s">
        <v>477</v>
      </c>
      <c r="J87" s="16" t="s">
        <v>477</v>
      </c>
      <c r="K87" s="17">
        <v>405000000</v>
      </c>
      <c r="L87" s="23">
        <v>202500000</v>
      </c>
      <c r="M87" s="18">
        <v>42929</v>
      </c>
      <c r="N87" s="18">
        <v>42929</v>
      </c>
      <c r="O87" s="18">
        <v>43069</v>
      </c>
      <c r="P87" s="34" t="s">
        <v>478</v>
      </c>
      <c r="Q87" s="18">
        <v>43222</v>
      </c>
      <c r="R87" s="13" t="s">
        <v>480</v>
      </c>
      <c r="S87" s="36" t="s">
        <v>496</v>
      </c>
      <c r="T87" s="18">
        <v>43018</v>
      </c>
      <c r="U87" s="14">
        <v>17341997</v>
      </c>
      <c r="V87" s="37" t="s">
        <v>510</v>
      </c>
      <c r="W87" s="18">
        <v>43018</v>
      </c>
      <c r="X87" s="13" t="s">
        <v>518</v>
      </c>
      <c r="Y87" s="14" t="s">
        <v>587</v>
      </c>
      <c r="Z87" s="13" t="s">
        <v>511</v>
      </c>
      <c r="AA87" s="38">
        <v>1</v>
      </c>
      <c r="AB87" s="17">
        <v>405000000</v>
      </c>
    </row>
    <row r="88" spans="1:28" ht="90" x14ac:dyDescent="0.25">
      <c r="A88" s="12" t="s">
        <v>113</v>
      </c>
      <c r="B88" s="13" t="s">
        <v>392</v>
      </c>
      <c r="C88" s="31" t="s">
        <v>88</v>
      </c>
      <c r="D88" s="14" t="s">
        <v>394</v>
      </c>
      <c r="E88" s="20" t="s">
        <v>198</v>
      </c>
      <c r="F88" s="21" t="s">
        <v>445</v>
      </c>
      <c r="G88" s="15" t="s">
        <v>342</v>
      </c>
      <c r="H88" s="16" t="s">
        <v>477</v>
      </c>
      <c r="I88" s="16" t="s">
        <v>477</v>
      </c>
      <c r="J88" s="16" t="s">
        <v>477</v>
      </c>
      <c r="K88" s="17">
        <v>160000000</v>
      </c>
      <c r="L88" s="17">
        <v>80000000</v>
      </c>
      <c r="M88" s="18">
        <v>43293</v>
      </c>
      <c r="N88" s="18">
        <v>42928</v>
      </c>
      <c r="O88" s="18">
        <v>43069</v>
      </c>
      <c r="P88" s="34" t="s">
        <v>478</v>
      </c>
      <c r="Q88" s="18">
        <v>43304</v>
      </c>
      <c r="R88" s="13" t="s">
        <v>480</v>
      </c>
      <c r="S88" s="36" t="s">
        <v>494</v>
      </c>
      <c r="T88" s="18">
        <v>42926</v>
      </c>
      <c r="U88" s="14">
        <v>1120370777</v>
      </c>
      <c r="V88" s="37" t="s">
        <v>510</v>
      </c>
      <c r="W88" s="18">
        <v>42926</v>
      </c>
      <c r="X88" s="13" t="s">
        <v>518</v>
      </c>
      <c r="Y88" s="14" t="s">
        <v>588</v>
      </c>
      <c r="Z88" s="13" t="s">
        <v>511</v>
      </c>
      <c r="AA88" s="38">
        <v>1</v>
      </c>
      <c r="AB88" s="17">
        <v>160000000</v>
      </c>
    </row>
    <row r="89" spans="1:28" ht="90" x14ac:dyDescent="0.25">
      <c r="A89" s="12" t="s">
        <v>114</v>
      </c>
      <c r="B89" s="13" t="s">
        <v>392</v>
      </c>
      <c r="C89" s="31" t="s">
        <v>103</v>
      </c>
      <c r="D89" s="14" t="s">
        <v>394</v>
      </c>
      <c r="E89" s="15" t="s">
        <v>225</v>
      </c>
      <c r="F89" s="21" t="s">
        <v>446</v>
      </c>
      <c r="G89" s="15" t="s">
        <v>343</v>
      </c>
      <c r="H89" s="16" t="s">
        <v>477</v>
      </c>
      <c r="I89" s="16" t="s">
        <v>477</v>
      </c>
      <c r="J89" s="16" t="s">
        <v>477</v>
      </c>
      <c r="K89" s="17">
        <v>85000000</v>
      </c>
      <c r="L89" s="17">
        <v>39000000</v>
      </c>
      <c r="M89" s="18">
        <v>42935</v>
      </c>
      <c r="N89" s="18">
        <v>42934</v>
      </c>
      <c r="O89" s="18">
        <v>43069</v>
      </c>
      <c r="P89" s="34" t="s">
        <v>478</v>
      </c>
      <c r="Q89" s="18">
        <v>43222</v>
      </c>
      <c r="R89" s="13" t="s">
        <v>480</v>
      </c>
      <c r="S89" s="36" t="s">
        <v>502</v>
      </c>
      <c r="T89" s="18">
        <v>42931</v>
      </c>
      <c r="U89" s="14">
        <v>1073604665</v>
      </c>
      <c r="V89" s="37" t="s">
        <v>510</v>
      </c>
      <c r="W89" s="18">
        <v>42931</v>
      </c>
      <c r="X89" s="13" t="s">
        <v>512</v>
      </c>
      <c r="Y89" s="14" t="s">
        <v>589</v>
      </c>
      <c r="Z89" s="13" t="s">
        <v>511</v>
      </c>
      <c r="AA89" s="38">
        <v>1</v>
      </c>
      <c r="AB89" s="17">
        <v>85000000</v>
      </c>
    </row>
    <row r="90" spans="1:28" ht="90" x14ac:dyDescent="0.25">
      <c r="A90" s="12" t="s">
        <v>115</v>
      </c>
      <c r="B90" s="13" t="s">
        <v>392</v>
      </c>
      <c r="C90" s="31" t="s">
        <v>102</v>
      </c>
      <c r="D90" s="14" t="s">
        <v>394</v>
      </c>
      <c r="E90" s="15" t="s">
        <v>198</v>
      </c>
      <c r="F90" s="21" t="s">
        <v>447</v>
      </c>
      <c r="G90" s="15" t="s">
        <v>344</v>
      </c>
      <c r="H90" s="16" t="s">
        <v>477</v>
      </c>
      <c r="I90" s="16" t="s">
        <v>477</v>
      </c>
      <c r="J90" s="16" t="s">
        <v>477</v>
      </c>
      <c r="K90" s="17">
        <v>90000000</v>
      </c>
      <c r="L90" s="17">
        <v>43000000</v>
      </c>
      <c r="M90" s="18">
        <v>42934</v>
      </c>
      <c r="N90" s="18">
        <v>42934</v>
      </c>
      <c r="O90" s="18">
        <v>43281</v>
      </c>
      <c r="P90" s="34" t="s">
        <v>478</v>
      </c>
      <c r="Q90" s="18">
        <v>43304</v>
      </c>
      <c r="R90" s="13" t="s">
        <v>480</v>
      </c>
      <c r="S90" s="36" t="s">
        <v>502</v>
      </c>
      <c r="T90" s="18">
        <v>42931</v>
      </c>
      <c r="U90" s="14">
        <v>1073604665</v>
      </c>
      <c r="V90" s="37" t="s">
        <v>510</v>
      </c>
      <c r="W90" s="18">
        <v>42931</v>
      </c>
      <c r="X90" s="13" t="s">
        <v>518</v>
      </c>
      <c r="Y90" s="14" t="s">
        <v>590</v>
      </c>
      <c r="Z90" s="13" t="s">
        <v>511</v>
      </c>
      <c r="AA90" s="38">
        <v>1</v>
      </c>
      <c r="AB90" s="17">
        <v>90000000</v>
      </c>
    </row>
    <row r="91" spans="1:28" ht="105" x14ac:dyDescent="0.25">
      <c r="A91" s="12" t="s">
        <v>116</v>
      </c>
      <c r="B91" s="14" t="s">
        <v>393</v>
      </c>
      <c r="C91" s="31" t="s">
        <v>136</v>
      </c>
      <c r="D91" s="14" t="s">
        <v>394</v>
      </c>
      <c r="E91" s="15" t="s">
        <v>226</v>
      </c>
      <c r="F91" s="21" t="s">
        <v>448</v>
      </c>
      <c r="G91" s="15" t="s">
        <v>345</v>
      </c>
      <c r="H91" s="16" t="s">
        <v>477</v>
      </c>
      <c r="I91" s="16" t="s">
        <v>477</v>
      </c>
      <c r="J91" s="16" t="s">
        <v>477</v>
      </c>
      <c r="K91" s="17">
        <v>60000000</v>
      </c>
      <c r="L91" s="17">
        <v>30000000</v>
      </c>
      <c r="M91" s="18">
        <v>42950</v>
      </c>
      <c r="N91" s="18">
        <v>42950</v>
      </c>
      <c r="O91" s="18">
        <v>43174</v>
      </c>
      <c r="P91" s="34" t="s">
        <v>478</v>
      </c>
      <c r="Q91" s="18">
        <v>43222</v>
      </c>
      <c r="R91" s="13" t="s">
        <v>480</v>
      </c>
      <c r="S91" s="36" t="s">
        <v>502</v>
      </c>
      <c r="T91" s="18">
        <v>42948</v>
      </c>
      <c r="U91" s="14">
        <v>1073604665</v>
      </c>
      <c r="V91" s="37" t="s">
        <v>510</v>
      </c>
      <c r="W91" s="18">
        <v>42948</v>
      </c>
      <c r="X91" s="13" t="s">
        <v>514</v>
      </c>
      <c r="Y91" s="14" t="s">
        <v>591</v>
      </c>
      <c r="Z91" s="13" t="s">
        <v>511</v>
      </c>
      <c r="AA91" s="38">
        <v>1</v>
      </c>
      <c r="AB91" s="17">
        <v>60000000</v>
      </c>
    </row>
    <row r="92" spans="1:28" ht="90" x14ac:dyDescent="0.25">
      <c r="A92" s="12" t="s">
        <v>117</v>
      </c>
      <c r="B92" s="13" t="s">
        <v>392</v>
      </c>
      <c r="C92" s="31" t="s">
        <v>98</v>
      </c>
      <c r="D92" s="14" t="s">
        <v>394</v>
      </c>
      <c r="E92" s="15" t="s">
        <v>218</v>
      </c>
      <c r="F92" s="21" t="s">
        <v>440</v>
      </c>
      <c r="G92" s="15" t="s">
        <v>332</v>
      </c>
      <c r="H92" s="16" t="s">
        <v>477</v>
      </c>
      <c r="I92" s="16" t="s">
        <v>477</v>
      </c>
      <c r="J92" s="16" t="s">
        <v>477</v>
      </c>
      <c r="K92" s="17">
        <v>350000000</v>
      </c>
      <c r="L92" s="17">
        <v>175000000</v>
      </c>
      <c r="M92" s="18">
        <v>42937</v>
      </c>
      <c r="N92" s="18">
        <v>42937</v>
      </c>
      <c r="O92" s="18">
        <v>43189</v>
      </c>
      <c r="P92" s="34" t="s">
        <v>478</v>
      </c>
      <c r="Q92" s="18">
        <v>43299</v>
      </c>
      <c r="R92" s="13" t="s">
        <v>480</v>
      </c>
      <c r="S92" s="36" t="s">
        <v>496</v>
      </c>
      <c r="T92" s="18">
        <v>42933</v>
      </c>
      <c r="U92" s="14">
        <v>17341997</v>
      </c>
      <c r="V92" s="37" t="s">
        <v>510</v>
      </c>
      <c r="W92" s="18">
        <v>42933</v>
      </c>
      <c r="X92" s="13" t="s">
        <v>518</v>
      </c>
      <c r="Y92" s="14" t="s">
        <v>592</v>
      </c>
      <c r="Z92" s="13" t="s">
        <v>511</v>
      </c>
      <c r="AA92" s="38">
        <v>1</v>
      </c>
      <c r="AB92" s="17">
        <v>350000000</v>
      </c>
    </row>
    <row r="93" spans="1:28" ht="105" x14ac:dyDescent="0.25">
      <c r="A93" s="12" t="s">
        <v>118</v>
      </c>
      <c r="B93" s="14" t="s">
        <v>393</v>
      </c>
      <c r="C93" s="32" t="s">
        <v>137</v>
      </c>
      <c r="D93" s="14" t="s">
        <v>394</v>
      </c>
      <c r="E93" s="15" t="s">
        <v>227</v>
      </c>
      <c r="F93" s="21" t="s">
        <v>449</v>
      </c>
      <c r="G93" s="15" t="s">
        <v>346</v>
      </c>
      <c r="H93" s="16" t="s">
        <v>477</v>
      </c>
      <c r="I93" s="16" t="s">
        <v>477</v>
      </c>
      <c r="J93" s="16" t="s">
        <v>477</v>
      </c>
      <c r="K93" s="17">
        <v>26000000</v>
      </c>
      <c r="L93" s="17">
        <v>0</v>
      </c>
      <c r="M93" s="18">
        <v>42943</v>
      </c>
      <c r="N93" s="18">
        <v>42943</v>
      </c>
      <c r="O93" s="18">
        <v>43083</v>
      </c>
      <c r="P93" s="34" t="s">
        <v>478</v>
      </c>
      <c r="Q93" s="18">
        <v>42803</v>
      </c>
      <c r="R93" s="13" t="s">
        <v>480</v>
      </c>
      <c r="S93" s="36" t="s">
        <v>491</v>
      </c>
      <c r="T93" s="18">
        <v>42880</v>
      </c>
      <c r="U93" s="14">
        <v>40371157</v>
      </c>
      <c r="V93" s="37" t="s">
        <v>510</v>
      </c>
      <c r="W93" s="18">
        <v>42880</v>
      </c>
      <c r="X93" s="13" t="s">
        <v>514</v>
      </c>
      <c r="Y93" s="14" t="s">
        <v>593</v>
      </c>
      <c r="Z93" s="13" t="s">
        <v>511</v>
      </c>
      <c r="AA93" s="38">
        <v>1</v>
      </c>
      <c r="AB93" s="17">
        <v>26000000</v>
      </c>
    </row>
    <row r="94" spans="1:28" ht="60" x14ac:dyDescent="0.25">
      <c r="A94" s="12" t="s">
        <v>119</v>
      </c>
      <c r="B94" s="14" t="s">
        <v>393</v>
      </c>
      <c r="C94" s="31" t="s">
        <v>135</v>
      </c>
      <c r="D94" s="14" t="s">
        <v>394</v>
      </c>
      <c r="E94" s="15" t="s">
        <v>228</v>
      </c>
      <c r="F94" s="21" t="s">
        <v>450</v>
      </c>
      <c r="G94" s="15" t="s">
        <v>347</v>
      </c>
      <c r="H94" s="16" t="s">
        <v>477</v>
      </c>
      <c r="I94" s="16" t="s">
        <v>477</v>
      </c>
      <c r="J94" s="16" t="s">
        <v>477</v>
      </c>
      <c r="K94" s="17">
        <v>40000000</v>
      </c>
      <c r="L94" s="17">
        <v>0</v>
      </c>
      <c r="M94" s="18">
        <v>42941</v>
      </c>
      <c r="N94" s="18">
        <v>42941</v>
      </c>
      <c r="O94" s="18">
        <v>43069</v>
      </c>
      <c r="P94" s="34" t="s">
        <v>478</v>
      </c>
      <c r="Q94" s="18">
        <v>43147</v>
      </c>
      <c r="R94" s="13" t="s">
        <v>480</v>
      </c>
      <c r="S94" s="36" t="s">
        <v>494</v>
      </c>
      <c r="T94" s="18">
        <v>42939</v>
      </c>
      <c r="U94" s="14">
        <v>1120370777</v>
      </c>
      <c r="V94" s="37" t="s">
        <v>510</v>
      </c>
      <c r="W94" s="18">
        <v>42939</v>
      </c>
      <c r="X94" s="13" t="s">
        <v>518</v>
      </c>
      <c r="Y94" s="14" t="s">
        <v>594</v>
      </c>
      <c r="Z94" s="13" t="s">
        <v>511</v>
      </c>
      <c r="AA94" s="38">
        <v>1</v>
      </c>
      <c r="AB94" s="17">
        <v>40000000</v>
      </c>
    </row>
    <row r="95" spans="1:28" ht="90" x14ac:dyDescent="0.25">
      <c r="A95" s="12" t="s">
        <v>120</v>
      </c>
      <c r="B95" s="14" t="s">
        <v>393</v>
      </c>
      <c r="C95" s="31" t="s">
        <v>142</v>
      </c>
      <c r="D95" s="14" t="s">
        <v>394</v>
      </c>
      <c r="E95" s="20" t="s">
        <v>229</v>
      </c>
      <c r="F95" s="21" t="s">
        <v>447</v>
      </c>
      <c r="G95" s="15" t="s">
        <v>348</v>
      </c>
      <c r="H95" s="16" t="s">
        <v>477</v>
      </c>
      <c r="I95" s="16" t="s">
        <v>477</v>
      </c>
      <c r="J95" s="16" t="s">
        <v>477</v>
      </c>
      <c r="K95" s="17">
        <v>50000000</v>
      </c>
      <c r="L95" s="17">
        <v>0</v>
      </c>
      <c r="M95" s="18">
        <v>42944</v>
      </c>
      <c r="N95" s="18">
        <v>42944</v>
      </c>
      <c r="O95" s="18">
        <v>43281</v>
      </c>
      <c r="P95" s="34" t="s">
        <v>478</v>
      </c>
      <c r="Q95" s="18">
        <v>43257</v>
      </c>
      <c r="R95" s="13" t="s">
        <v>480</v>
      </c>
      <c r="S95" s="36" t="s">
        <v>502</v>
      </c>
      <c r="T95" s="18">
        <v>42941</v>
      </c>
      <c r="U95" s="14">
        <v>1073604665</v>
      </c>
      <c r="V95" s="37" t="s">
        <v>510</v>
      </c>
      <c r="W95" s="18">
        <v>42941</v>
      </c>
      <c r="X95" s="13" t="s">
        <v>595</v>
      </c>
      <c r="Y95" s="14" t="s">
        <v>596</v>
      </c>
      <c r="Z95" s="13" t="s">
        <v>511</v>
      </c>
      <c r="AA95" s="38">
        <v>1</v>
      </c>
      <c r="AB95" s="17">
        <v>50000000</v>
      </c>
    </row>
    <row r="96" spans="1:28" ht="90" x14ac:dyDescent="0.25">
      <c r="A96" s="12" t="s">
        <v>121</v>
      </c>
      <c r="B96" s="13" t="s">
        <v>392</v>
      </c>
      <c r="C96" s="31" t="s">
        <v>124</v>
      </c>
      <c r="D96" s="14" t="s">
        <v>394</v>
      </c>
      <c r="E96" s="15" t="s">
        <v>198</v>
      </c>
      <c r="F96" s="21" t="s">
        <v>447</v>
      </c>
      <c r="G96" s="15" t="s">
        <v>349</v>
      </c>
      <c r="H96" s="16" t="s">
        <v>477</v>
      </c>
      <c r="I96" s="16" t="s">
        <v>477</v>
      </c>
      <c r="J96" s="16" t="s">
        <v>477</v>
      </c>
      <c r="K96" s="17">
        <v>210000000</v>
      </c>
      <c r="L96" s="17">
        <v>105000000</v>
      </c>
      <c r="M96" s="18">
        <v>42947</v>
      </c>
      <c r="N96" s="18">
        <v>42947</v>
      </c>
      <c r="O96" s="18">
        <v>43250</v>
      </c>
      <c r="P96" s="34" t="s">
        <v>478</v>
      </c>
      <c r="Q96" s="18">
        <v>43304</v>
      </c>
      <c r="R96" s="13" t="s">
        <v>480</v>
      </c>
      <c r="S96" s="36" t="s">
        <v>494</v>
      </c>
      <c r="T96" s="18">
        <v>42943</v>
      </c>
      <c r="U96" s="14">
        <v>1120370777</v>
      </c>
      <c r="V96" s="37" t="s">
        <v>510</v>
      </c>
      <c r="W96" s="18">
        <v>42943</v>
      </c>
      <c r="X96" s="13" t="s">
        <v>518</v>
      </c>
      <c r="Y96" s="14" t="s">
        <v>597</v>
      </c>
      <c r="Z96" s="13" t="s">
        <v>511</v>
      </c>
      <c r="AA96" s="38">
        <v>1</v>
      </c>
      <c r="AB96" s="17">
        <v>210000000</v>
      </c>
    </row>
    <row r="97" spans="1:28" ht="105" x14ac:dyDescent="0.25">
      <c r="A97" s="12" t="s">
        <v>122</v>
      </c>
      <c r="B97" s="13" t="s">
        <v>392</v>
      </c>
      <c r="C97" s="31" t="s">
        <v>112</v>
      </c>
      <c r="D97" s="14" t="s">
        <v>394</v>
      </c>
      <c r="E97" s="20" t="s">
        <v>218</v>
      </c>
      <c r="F97" s="21" t="s">
        <v>440</v>
      </c>
      <c r="G97" s="15" t="s">
        <v>350</v>
      </c>
      <c r="H97" s="16" t="s">
        <v>477</v>
      </c>
      <c r="I97" s="16" t="s">
        <v>477</v>
      </c>
      <c r="J97" s="16" t="s">
        <v>477</v>
      </c>
      <c r="K97" s="17">
        <v>250000000</v>
      </c>
      <c r="L97" s="17">
        <v>175000000</v>
      </c>
      <c r="M97" s="18">
        <v>42929</v>
      </c>
      <c r="N97" s="18">
        <v>42929</v>
      </c>
      <c r="O97" s="18">
        <v>43189</v>
      </c>
      <c r="P97" s="34" t="s">
        <v>478</v>
      </c>
      <c r="Q97" s="18">
        <v>43299</v>
      </c>
      <c r="R97" s="13" t="s">
        <v>480</v>
      </c>
      <c r="S97" s="36" t="s">
        <v>496</v>
      </c>
      <c r="T97" s="18">
        <v>42927</v>
      </c>
      <c r="U97" s="14">
        <v>17341997</v>
      </c>
      <c r="V97" s="37" t="s">
        <v>510</v>
      </c>
      <c r="W97" s="18">
        <v>42927</v>
      </c>
      <c r="X97" s="13" t="s">
        <v>518</v>
      </c>
      <c r="Y97" s="14" t="s">
        <v>598</v>
      </c>
      <c r="Z97" s="13" t="s">
        <v>511</v>
      </c>
      <c r="AA97" s="38">
        <v>1</v>
      </c>
      <c r="AB97" s="17">
        <v>250000000</v>
      </c>
    </row>
    <row r="98" spans="1:28" ht="75" x14ac:dyDescent="0.25">
      <c r="A98" s="12" t="s">
        <v>123</v>
      </c>
      <c r="B98" s="13" t="s">
        <v>392</v>
      </c>
      <c r="C98" s="31" t="s">
        <v>107</v>
      </c>
      <c r="D98" s="14" t="s">
        <v>394</v>
      </c>
      <c r="E98" s="15" t="s">
        <v>230</v>
      </c>
      <c r="F98" s="21">
        <v>830513325</v>
      </c>
      <c r="G98" s="15" t="s">
        <v>351</v>
      </c>
      <c r="H98" s="16" t="s">
        <v>477</v>
      </c>
      <c r="I98" s="16" t="s">
        <v>477</v>
      </c>
      <c r="J98" s="16" t="s">
        <v>477</v>
      </c>
      <c r="K98" s="17">
        <v>820000000</v>
      </c>
      <c r="L98" s="17">
        <v>410000000</v>
      </c>
      <c r="M98" s="18">
        <v>42947</v>
      </c>
      <c r="N98" s="18">
        <v>42947</v>
      </c>
      <c r="O98" s="18">
        <v>43220</v>
      </c>
      <c r="P98" s="34" t="s">
        <v>478</v>
      </c>
      <c r="Q98" s="18">
        <v>43299</v>
      </c>
      <c r="R98" s="13" t="s">
        <v>480</v>
      </c>
      <c r="S98" s="36" t="s">
        <v>501</v>
      </c>
      <c r="T98" s="18">
        <v>42944</v>
      </c>
      <c r="U98" s="14"/>
      <c r="V98" s="37" t="s">
        <v>510</v>
      </c>
      <c r="W98" s="18">
        <v>42944</v>
      </c>
      <c r="X98" s="13" t="s">
        <v>523</v>
      </c>
      <c r="Y98" s="14" t="s">
        <v>599</v>
      </c>
      <c r="Z98" s="13" t="s">
        <v>511</v>
      </c>
      <c r="AA98" s="38">
        <v>1</v>
      </c>
      <c r="AB98" s="17">
        <v>820000000</v>
      </c>
    </row>
    <row r="99" spans="1:28" ht="75" x14ac:dyDescent="0.25">
      <c r="A99" s="12" t="s">
        <v>124</v>
      </c>
      <c r="B99" s="13" t="s">
        <v>392</v>
      </c>
      <c r="C99" s="31" t="s">
        <v>106</v>
      </c>
      <c r="D99" s="14" t="s">
        <v>394</v>
      </c>
      <c r="E99" s="20" t="s">
        <v>231</v>
      </c>
      <c r="F99" s="21" t="s">
        <v>410</v>
      </c>
      <c r="G99" s="15" t="s">
        <v>352</v>
      </c>
      <c r="H99" s="16" t="s">
        <v>477</v>
      </c>
      <c r="I99" s="16" t="s">
        <v>477</v>
      </c>
      <c r="J99" s="16" t="s">
        <v>477</v>
      </c>
      <c r="K99" s="17">
        <v>730000000</v>
      </c>
      <c r="L99" s="17">
        <v>0</v>
      </c>
      <c r="M99" s="18">
        <v>42947</v>
      </c>
      <c r="N99" s="18">
        <v>42947</v>
      </c>
      <c r="O99" s="18">
        <v>43069</v>
      </c>
      <c r="P99" s="34" t="s">
        <v>478</v>
      </c>
      <c r="Q99" s="18">
        <v>43145</v>
      </c>
      <c r="R99" s="13" t="s">
        <v>480</v>
      </c>
      <c r="S99" s="36" t="s">
        <v>504</v>
      </c>
      <c r="T99" s="18">
        <v>42944</v>
      </c>
      <c r="U99" s="14">
        <v>17329160</v>
      </c>
      <c r="V99" s="37" t="s">
        <v>510</v>
      </c>
      <c r="W99" s="18">
        <v>42944</v>
      </c>
      <c r="X99" s="13" t="s">
        <v>518</v>
      </c>
      <c r="Y99" s="14" t="s">
        <v>600</v>
      </c>
      <c r="Z99" s="13" t="s">
        <v>511</v>
      </c>
      <c r="AA99" s="38">
        <v>1</v>
      </c>
      <c r="AB99" s="17">
        <v>730000000</v>
      </c>
    </row>
    <row r="100" spans="1:28" ht="105" x14ac:dyDescent="0.25">
      <c r="A100" s="12" t="s">
        <v>125</v>
      </c>
      <c r="B100" s="13" t="s">
        <v>392</v>
      </c>
      <c r="C100" s="31" t="s">
        <v>111</v>
      </c>
      <c r="D100" s="14" t="s">
        <v>394</v>
      </c>
      <c r="E100" s="15" t="s">
        <v>218</v>
      </c>
      <c r="F100" s="21" t="s">
        <v>440</v>
      </c>
      <c r="G100" s="15" t="s">
        <v>353</v>
      </c>
      <c r="H100" s="16" t="s">
        <v>477</v>
      </c>
      <c r="I100" s="16" t="s">
        <v>477</v>
      </c>
      <c r="J100" s="16" t="s">
        <v>477</v>
      </c>
      <c r="K100" s="17">
        <v>150000000</v>
      </c>
      <c r="L100" s="17">
        <v>72038040</v>
      </c>
      <c r="M100" s="18">
        <v>42944</v>
      </c>
      <c r="N100" s="18">
        <v>42944</v>
      </c>
      <c r="O100" s="18">
        <v>43189</v>
      </c>
      <c r="P100" s="34" t="s">
        <v>478</v>
      </c>
      <c r="Q100" s="18">
        <v>43299</v>
      </c>
      <c r="R100" s="13" t="s">
        <v>480</v>
      </c>
      <c r="S100" s="36" t="s">
        <v>496</v>
      </c>
      <c r="T100" s="18">
        <v>42942</v>
      </c>
      <c r="U100" s="14">
        <v>17341997</v>
      </c>
      <c r="V100" s="37" t="s">
        <v>510</v>
      </c>
      <c r="W100" s="18">
        <v>42942</v>
      </c>
      <c r="X100" s="13" t="s">
        <v>518</v>
      </c>
      <c r="Y100" s="14" t="s">
        <v>601</v>
      </c>
      <c r="Z100" s="13" t="s">
        <v>511</v>
      </c>
      <c r="AA100" s="38">
        <v>1</v>
      </c>
      <c r="AB100" s="17">
        <v>150000000</v>
      </c>
    </row>
    <row r="101" spans="1:28" ht="105" x14ac:dyDescent="0.25">
      <c r="A101" s="22" t="s">
        <v>126</v>
      </c>
      <c r="B101" s="13" t="s">
        <v>392</v>
      </c>
      <c r="C101" s="31" t="s">
        <v>122</v>
      </c>
      <c r="D101" s="14" t="s">
        <v>394</v>
      </c>
      <c r="E101" s="20" t="s">
        <v>232</v>
      </c>
      <c r="F101" s="21" t="s">
        <v>436</v>
      </c>
      <c r="G101" s="15" t="s">
        <v>354</v>
      </c>
      <c r="H101" s="16" t="s">
        <v>477</v>
      </c>
      <c r="I101" s="16" t="s">
        <v>477</v>
      </c>
      <c r="J101" s="16" t="s">
        <v>477</v>
      </c>
      <c r="K101" s="17">
        <v>120000000</v>
      </c>
      <c r="L101" s="17">
        <v>90000000</v>
      </c>
      <c r="M101" s="18">
        <v>42947</v>
      </c>
      <c r="N101" s="18">
        <v>42947</v>
      </c>
      <c r="O101" s="18">
        <v>43189</v>
      </c>
      <c r="P101" s="34" t="s">
        <v>478</v>
      </c>
      <c r="Q101" s="18">
        <v>43321</v>
      </c>
      <c r="R101" s="13" t="s">
        <v>480</v>
      </c>
      <c r="S101" s="36" t="s">
        <v>496</v>
      </c>
      <c r="T101" s="18">
        <v>42944</v>
      </c>
      <c r="U101" s="14">
        <v>17341997</v>
      </c>
      <c r="V101" s="37" t="s">
        <v>510</v>
      </c>
      <c r="W101" s="18">
        <v>42944</v>
      </c>
      <c r="X101" s="13" t="s">
        <v>518</v>
      </c>
      <c r="Y101" s="14" t="s">
        <v>602</v>
      </c>
      <c r="Z101" s="13" t="s">
        <v>511</v>
      </c>
      <c r="AA101" s="38">
        <v>1</v>
      </c>
      <c r="AB101" s="17">
        <v>120000000</v>
      </c>
    </row>
    <row r="102" spans="1:28" ht="120" x14ac:dyDescent="0.25">
      <c r="A102" s="12" t="s">
        <v>127</v>
      </c>
      <c r="B102" s="13" t="s">
        <v>392</v>
      </c>
      <c r="C102" s="31" t="s">
        <v>128</v>
      </c>
      <c r="D102" s="14" t="s">
        <v>394</v>
      </c>
      <c r="E102" s="15" t="s">
        <v>232</v>
      </c>
      <c r="F102" s="21" t="s">
        <v>436</v>
      </c>
      <c r="G102" s="15" t="s">
        <v>355</v>
      </c>
      <c r="H102" s="16" t="s">
        <v>477</v>
      </c>
      <c r="I102" s="16" t="s">
        <v>477</v>
      </c>
      <c r="J102" s="16" t="s">
        <v>477</v>
      </c>
      <c r="K102" s="17">
        <v>425100000</v>
      </c>
      <c r="L102" s="23">
        <f>135000000+77550000</f>
        <v>212550000</v>
      </c>
      <c r="M102" s="18">
        <v>42947</v>
      </c>
      <c r="N102" s="18">
        <v>42947</v>
      </c>
      <c r="O102" s="18">
        <v>43099</v>
      </c>
      <c r="P102" s="34" t="s">
        <v>478</v>
      </c>
      <c r="Q102" s="18">
        <v>43321</v>
      </c>
      <c r="R102" s="13" t="s">
        <v>480</v>
      </c>
      <c r="S102" s="36" t="s">
        <v>492</v>
      </c>
      <c r="T102" s="18">
        <v>42943</v>
      </c>
      <c r="U102" s="14">
        <v>40402533</v>
      </c>
      <c r="V102" s="37" t="s">
        <v>510</v>
      </c>
      <c r="W102" s="18">
        <v>42943</v>
      </c>
      <c r="X102" s="13" t="s">
        <v>518</v>
      </c>
      <c r="Y102" s="14" t="s">
        <v>603</v>
      </c>
      <c r="Z102" s="13" t="s">
        <v>511</v>
      </c>
      <c r="AA102" s="38">
        <v>1</v>
      </c>
      <c r="AB102" s="17">
        <v>425100000</v>
      </c>
    </row>
    <row r="103" spans="1:28" ht="75" x14ac:dyDescent="0.25">
      <c r="A103" s="12" t="s">
        <v>128</v>
      </c>
      <c r="B103" s="14" t="s">
        <v>393</v>
      </c>
      <c r="C103" s="31" t="s">
        <v>143</v>
      </c>
      <c r="D103" s="14" t="s">
        <v>394</v>
      </c>
      <c r="E103" s="15" t="s">
        <v>208</v>
      </c>
      <c r="F103" s="21" t="s">
        <v>433</v>
      </c>
      <c r="G103" s="15" t="s">
        <v>356</v>
      </c>
      <c r="H103" s="16" t="s">
        <v>477</v>
      </c>
      <c r="I103" s="16" t="s">
        <v>477</v>
      </c>
      <c r="J103" s="16" t="s">
        <v>477</v>
      </c>
      <c r="K103" s="17">
        <v>60000000</v>
      </c>
      <c r="L103" s="17">
        <v>30000000</v>
      </c>
      <c r="M103" s="18">
        <v>42950</v>
      </c>
      <c r="N103" s="18">
        <v>42950</v>
      </c>
      <c r="O103" s="18">
        <v>43089</v>
      </c>
      <c r="P103" s="34" t="s">
        <v>478</v>
      </c>
      <c r="Q103" s="18">
        <v>43165</v>
      </c>
      <c r="R103" s="13" t="s">
        <v>480</v>
      </c>
      <c r="S103" s="36" t="s">
        <v>502</v>
      </c>
      <c r="T103" s="18">
        <v>42948</v>
      </c>
      <c r="U103" s="14">
        <v>1073604665</v>
      </c>
      <c r="V103" s="37" t="s">
        <v>510</v>
      </c>
      <c r="W103" s="18">
        <v>42948</v>
      </c>
      <c r="X103" s="13" t="s">
        <v>514</v>
      </c>
      <c r="Y103" s="14" t="s">
        <v>604</v>
      </c>
      <c r="Z103" s="13" t="s">
        <v>511</v>
      </c>
      <c r="AA103" s="38">
        <v>1</v>
      </c>
      <c r="AB103" s="17">
        <v>60000000</v>
      </c>
    </row>
    <row r="104" spans="1:28" ht="75" x14ac:dyDescent="0.25">
      <c r="A104" s="12" t="s">
        <v>129</v>
      </c>
      <c r="B104" s="14" t="s">
        <v>393</v>
      </c>
      <c r="C104" s="32" t="s">
        <v>146</v>
      </c>
      <c r="D104" s="14" t="s">
        <v>394</v>
      </c>
      <c r="E104" s="15" t="s">
        <v>233</v>
      </c>
      <c r="F104" s="21">
        <v>40432355</v>
      </c>
      <c r="G104" s="15" t="s">
        <v>357</v>
      </c>
      <c r="H104" s="16" t="s">
        <v>477</v>
      </c>
      <c r="I104" s="16" t="s">
        <v>477</v>
      </c>
      <c r="J104" s="16" t="s">
        <v>477</v>
      </c>
      <c r="K104" s="17">
        <v>50000000</v>
      </c>
      <c r="L104" s="17">
        <v>20000000</v>
      </c>
      <c r="M104" s="18">
        <v>42975</v>
      </c>
      <c r="N104" s="18">
        <v>42975</v>
      </c>
      <c r="O104" s="18">
        <v>43089</v>
      </c>
      <c r="P104" s="34" t="s">
        <v>478</v>
      </c>
      <c r="Q104" s="18">
        <v>43300</v>
      </c>
      <c r="R104" s="13" t="s">
        <v>480</v>
      </c>
      <c r="S104" s="36" t="s">
        <v>494</v>
      </c>
      <c r="T104" s="18">
        <v>42973</v>
      </c>
      <c r="U104" s="14">
        <v>1120370777</v>
      </c>
      <c r="V104" s="37" t="s">
        <v>510</v>
      </c>
      <c r="W104" s="18">
        <v>42973</v>
      </c>
      <c r="X104" s="13" t="s">
        <v>518</v>
      </c>
      <c r="Y104" s="14" t="s">
        <v>605</v>
      </c>
      <c r="Z104" s="13" t="s">
        <v>511</v>
      </c>
      <c r="AA104" s="38">
        <v>1</v>
      </c>
      <c r="AB104" s="17">
        <v>50000000</v>
      </c>
    </row>
    <row r="105" spans="1:28" ht="60" x14ac:dyDescent="0.25">
      <c r="A105" s="12" t="s">
        <v>130</v>
      </c>
      <c r="B105" s="14" t="s">
        <v>393</v>
      </c>
      <c r="C105" s="31" t="s">
        <v>129</v>
      </c>
      <c r="D105" s="14" t="s">
        <v>394</v>
      </c>
      <c r="E105" s="15" t="s">
        <v>234</v>
      </c>
      <c r="F105" s="21" t="s">
        <v>451</v>
      </c>
      <c r="G105" s="15" t="s">
        <v>358</v>
      </c>
      <c r="H105" s="16" t="s">
        <v>477</v>
      </c>
      <c r="I105" s="16" t="s">
        <v>477</v>
      </c>
      <c r="J105" s="16" t="s">
        <v>477</v>
      </c>
      <c r="K105" s="17">
        <v>430000000</v>
      </c>
      <c r="L105" s="17">
        <v>215000000</v>
      </c>
      <c r="M105" s="18">
        <v>42947</v>
      </c>
      <c r="N105" s="18">
        <v>42947</v>
      </c>
      <c r="O105" s="18">
        <v>43189</v>
      </c>
      <c r="P105" s="34" t="s">
        <v>478</v>
      </c>
      <c r="Q105" s="18">
        <v>43308</v>
      </c>
      <c r="R105" s="13" t="s">
        <v>480</v>
      </c>
      <c r="S105" s="36" t="s">
        <v>496</v>
      </c>
      <c r="T105" s="18">
        <v>42943</v>
      </c>
      <c r="U105" s="14">
        <v>17341997</v>
      </c>
      <c r="V105" s="37" t="s">
        <v>510</v>
      </c>
      <c r="W105" s="18">
        <v>42943</v>
      </c>
      <c r="X105" s="13" t="s">
        <v>518</v>
      </c>
      <c r="Y105" s="14" t="s">
        <v>606</v>
      </c>
      <c r="Z105" s="13" t="s">
        <v>511</v>
      </c>
      <c r="AA105" s="38">
        <v>1</v>
      </c>
      <c r="AB105" s="17">
        <v>430000000</v>
      </c>
    </row>
    <row r="106" spans="1:28" ht="105" x14ac:dyDescent="0.25">
      <c r="A106" s="12" t="s">
        <v>131</v>
      </c>
      <c r="B106" s="13" t="s">
        <v>392</v>
      </c>
      <c r="C106" s="31" t="s">
        <v>130</v>
      </c>
      <c r="D106" s="14" t="s">
        <v>394</v>
      </c>
      <c r="E106" s="15" t="s">
        <v>181</v>
      </c>
      <c r="F106" s="21">
        <v>97600866</v>
      </c>
      <c r="G106" s="15" t="s">
        <v>359</v>
      </c>
      <c r="H106" s="16" t="s">
        <v>477</v>
      </c>
      <c r="I106" s="16" t="s">
        <v>477</v>
      </c>
      <c r="J106" s="16" t="s">
        <v>477</v>
      </c>
      <c r="K106" s="17">
        <v>200000000</v>
      </c>
      <c r="L106" s="17">
        <v>18780000</v>
      </c>
      <c r="M106" s="18">
        <v>42949</v>
      </c>
      <c r="N106" s="18">
        <v>42949</v>
      </c>
      <c r="O106" s="18">
        <v>43200</v>
      </c>
      <c r="P106" s="34" t="s">
        <v>478</v>
      </c>
      <c r="Q106" s="18">
        <v>43320</v>
      </c>
      <c r="R106" s="13" t="s">
        <v>480</v>
      </c>
      <c r="S106" s="36" t="s">
        <v>502</v>
      </c>
      <c r="T106" s="18">
        <v>42946</v>
      </c>
      <c r="U106" s="14">
        <v>1073604665</v>
      </c>
      <c r="V106" s="37" t="s">
        <v>510</v>
      </c>
      <c r="W106" s="18">
        <v>42946</v>
      </c>
      <c r="X106" s="13" t="s">
        <v>518</v>
      </c>
      <c r="Y106" s="14" t="s">
        <v>607</v>
      </c>
      <c r="Z106" s="13" t="s">
        <v>511</v>
      </c>
      <c r="AA106" s="38">
        <v>1</v>
      </c>
      <c r="AB106" s="17">
        <v>200000000</v>
      </c>
    </row>
    <row r="107" spans="1:28" ht="120" x14ac:dyDescent="0.25">
      <c r="A107" s="12" t="s">
        <v>132</v>
      </c>
      <c r="B107" s="13" t="s">
        <v>392</v>
      </c>
      <c r="C107" s="31" t="s">
        <v>131</v>
      </c>
      <c r="D107" s="14" t="s">
        <v>394</v>
      </c>
      <c r="E107" s="15" t="s">
        <v>193</v>
      </c>
      <c r="F107" s="21" t="s">
        <v>421</v>
      </c>
      <c r="G107" s="15" t="s">
        <v>360</v>
      </c>
      <c r="H107" s="16" t="s">
        <v>477</v>
      </c>
      <c r="I107" s="16" t="s">
        <v>477</v>
      </c>
      <c r="J107" s="16" t="s">
        <v>477</v>
      </c>
      <c r="K107" s="17">
        <v>208900000</v>
      </c>
      <c r="L107" s="17">
        <v>101480000</v>
      </c>
      <c r="M107" s="18">
        <v>42950</v>
      </c>
      <c r="N107" s="18">
        <v>42950</v>
      </c>
      <c r="O107" s="18">
        <v>43195</v>
      </c>
      <c r="P107" s="34" t="s">
        <v>478</v>
      </c>
      <c r="Q107" s="18">
        <v>43320</v>
      </c>
      <c r="R107" s="13" t="s">
        <v>480</v>
      </c>
      <c r="S107" s="36" t="s">
        <v>492</v>
      </c>
      <c r="T107" s="18">
        <v>42948</v>
      </c>
      <c r="U107" s="14">
        <v>40402533</v>
      </c>
      <c r="V107" s="37" t="s">
        <v>510</v>
      </c>
      <c r="W107" s="18">
        <v>42948</v>
      </c>
      <c r="X107" s="13" t="s">
        <v>518</v>
      </c>
      <c r="Y107" s="14" t="s">
        <v>608</v>
      </c>
      <c r="Z107" s="13" t="s">
        <v>511</v>
      </c>
      <c r="AA107" s="38">
        <v>1</v>
      </c>
      <c r="AB107" s="17">
        <v>208900000</v>
      </c>
    </row>
    <row r="108" spans="1:28" ht="90" x14ac:dyDescent="0.25">
      <c r="A108" s="12" t="s">
        <v>133</v>
      </c>
      <c r="B108" s="14" t="s">
        <v>393</v>
      </c>
      <c r="C108" s="31" t="s">
        <v>144</v>
      </c>
      <c r="D108" s="14" t="s">
        <v>394</v>
      </c>
      <c r="E108" s="15" t="s">
        <v>235</v>
      </c>
      <c r="F108" s="21" t="s">
        <v>440</v>
      </c>
      <c r="G108" s="15" t="s">
        <v>361</v>
      </c>
      <c r="H108" s="16" t="s">
        <v>477</v>
      </c>
      <c r="I108" s="16" t="s">
        <v>477</v>
      </c>
      <c r="J108" s="16" t="s">
        <v>477</v>
      </c>
      <c r="K108" s="17">
        <v>50000000</v>
      </c>
      <c r="L108" s="17">
        <v>25000000</v>
      </c>
      <c r="M108" s="18">
        <v>42949</v>
      </c>
      <c r="N108" s="18">
        <v>42949</v>
      </c>
      <c r="O108" s="18">
        <v>43089</v>
      </c>
      <c r="P108" s="34" t="s">
        <v>478</v>
      </c>
      <c r="Q108" s="18">
        <v>43308</v>
      </c>
      <c r="R108" s="13" t="s">
        <v>480</v>
      </c>
      <c r="S108" s="36" t="s">
        <v>496</v>
      </c>
      <c r="T108" s="18">
        <v>42946</v>
      </c>
      <c r="U108" s="14">
        <v>17341997</v>
      </c>
      <c r="V108" s="37" t="s">
        <v>510</v>
      </c>
      <c r="W108" s="18">
        <v>42946</v>
      </c>
      <c r="X108" s="13" t="s">
        <v>518</v>
      </c>
      <c r="Y108" s="14" t="s">
        <v>609</v>
      </c>
      <c r="Z108" s="13" t="s">
        <v>511</v>
      </c>
      <c r="AA108" s="38">
        <v>1</v>
      </c>
      <c r="AB108" s="17">
        <v>50000000</v>
      </c>
    </row>
    <row r="109" spans="1:28" ht="105" x14ac:dyDescent="0.25">
      <c r="A109" s="12" t="s">
        <v>134</v>
      </c>
      <c r="B109" s="14" t="s">
        <v>393</v>
      </c>
      <c r="C109" s="31" t="s">
        <v>145</v>
      </c>
      <c r="D109" s="14" t="s">
        <v>394</v>
      </c>
      <c r="E109" s="15" t="s">
        <v>199</v>
      </c>
      <c r="F109" s="21" t="s">
        <v>452</v>
      </c>
      <c r="G109" s="15" t="s">
        <v>362</v>
      </c>
      <c r="H109" s="16" t="s">
        <v>477</v>
      </c>
      <c r="I109" s="16" t="s">
        <v>477</v>
      </c>
      <c r="J109" s="16" t="s">
        <v>477</v>
      </c>
      <c r="K109" s="17">
        <v>62700000</v>
      </c>
      <c r="L109" s="17">
        <v>31000000</v>
      </c>
      <c r="M109" s="18">
        <v>42955</v>
      </c>
      <c r="N109" s="18">
        <v>42955</v>
      </c>
      <c r="O109" s="18">
        <v>43099</v>
      </c>
      <c r="P109" s="34" t="s">
        <v>478</v>
      </c>
      <c r="Q109" s="18">
        <v>43260</v>
      </c>
      <c r="R109" s="13" t="s">
        <v>480</v>
      </c>
      <c r="S109" s="36" t="s">
        <v>502</v>
      </c>
      <c r="T109" s="18">
        <v>42953</v>
      </c>
      <c r="U109" s="14">
        <v>1073604665</v>
      </c>
      <c r="V109" s="37" t="s">
        <v>510</v>
      </c>
      <c r="W109" s="18">
        <v>42953</v>
      </c>
      <c r="X109" s="13" t="s">
        <v>514</v>
      </c>
      <c r="Y109" s="14" t="s">
        <v>610</v>
      </c>
      <c r="Z109" s="13" t="s">
        <v>511</v>
      </c>
      <c r="AA109" s="38">
        <v>1</v>
      </c>
      <c r="AB109" s="17">
        <v>62700000</v>
      </c>
    </row>
    <row r="110" spans="1:28" ht="135" x14ac:dyDescent="0.25">
      <c r="A110" s="12" t="s">
        <v>135</v>
      </c>
      <c r="B110" s="14" t="s">
        <v>393</v>
      </c>
      <c r="C110" s="33" t="s">
        <v>148</v>
      </c>
      <c r="D110" s="14" t="s">
        <v>394</v>
      </c>
      <c r="E110" s="15" t="s">
        <v>236</v>
      </c>
      <c r="F110" s="21" t="s">
        <v>412</v>
      </c>
      <c r="G110" s="15" t="s">
        <v>363</v>
      </c>
      <c r="H110" s="16" t="s">
        <v>477</v>
      </c>
      <c r="I110" s="16" t="s">
        <v>477</v>
      </c>
      <c r="J110" s="16" t="s">
        <v>477</v>
      </c>
      <c r="K110" s="17">
        <v>62000000</v>
      </c>
      <c r="L110" s="17">
        <v>0</v>
      </c>
      <c r="M110" s="18">
        <v>42956</v>
      </c>
      <c r="N110" s="18">
        <v>42956</v>
      </c>
      <c r="O110" s="18">
        <v>43008</v>
      </c>
      <c r="P110" s="34" t="s">
        <v>478</v>
      </c>
      <c r="Q110" s="18">
        <v>43300</v>
      </c>
      <c r="R110" s="13" t="s">
        <v>480</v>
      </c>
      <c r="S110" s="36" t="s">
        <v>501</v>
      </c>
      <c r="T110" s="18">
        <v>42954</v>
      </c>
      <c r="U110" s="14">
        <v>40397539</v>
      </c>
      <c r="V110" s="37" t="s">
        <v>510</v>
      </c>
      <c r="W110" s="18">
        <v>42954</v>
      </c>
      <c r="X110" s="13" t="s">
        <v>518</v>
      </c>
      <c r="Y110" s="14" t="s">
        <v>611</v>
      </c>
      <c r="Z110" s="13" t="s">
        <v>511</v>
      </c>
      <c r="AA110" s="38">
        <v>1</v>
      </c>
      <c r="AB110" s="17">
        <v>62000000</v>
      </c>
    </row>
    <row r="111" spans="1:28" ht="75" x14ac:dyDescent="0.25">
      <c r="A111" s="12" t="s">
        <v>136</v>
      </c>
      <c r="B111" s="13" t="s">
        <v>392</v>
      </c>
      <c r="C111" s="31" t="s">
        <v>132</v>
      </c>
      <c r="D111" s="14" t="s">
        <v>394</v>
      </c>
      <c r="E111" s="20" t="s">
        <v>226</v>
      </c>
      <c r="F111" s="21" t="s">
        <v>448</v>
      </c>
      <c r="G111" s="15" t="s">
        <v>364</v>
      </c>
      <c r="H111" s="16" t="s">
        <v>477</v>
      </c>
      <c r="I111" s="16" t="s">
        <v>477</v>
      </c>
      <c r="J111" s="16" t="s">
        <v>477</v>
      </c>
      <c r="K111" s="17">
        <v>150000000</v>
      </c>
      <c r="L111" s="17">
        <v>75000000</v>
      </c>
      <c r="M111" s="18">
        <v>42950</v>
      </c>
      <c r="N111" s="18">
        <v>42950</v>
      </c>
      <c r="O111" s="18">
        <v>43179</v>
      </c>
      <c r="P111" s="34" t="s">
        <v>478</v>
      </c>
      <c r="Q111" s="18">
        <v>43300</v>
      </c>
      <c r="R111" s="13" t="s">
        <v>480</v>
      </c>
      <c r="S111" s="36" t="s">
        <v>494</v>
      </c>
      <c r="T111" s="18">
        <v>42948</v>
      </c>
      <c r="U111" s="14">
        <v>1120370777</v>
      </c>
      <c r="V111" s="37" t="s">
        <v>510</v>
      </c>
      <c r="W111" s="18">
        <v>42948</v>
      </c>
      <c r="X111" s="13" t="s">
        <v>514</v>
      </c>
      <c r="Y111" s="14" t="s">
        <v>612</v>
      </c>
      <c r="Z111" s="13" t="s">
        <v>511</v>
      </c>
      <c r="AA111" s="38">
        <v>1</v>
      </c>
      <c r="AB111" s="17">
        <v>150000000</v>
      </c>
    </row>
    <row r="112" spans="1:28" ht="75" x14ac:dyDescent="0.25">
      <c r="A112" s="12" t="s">
        <v>137</v>
      </c>
      <c r="B112" s="13" t="s">
        <v>392</v>
      </c>
      <c r="C112" s="31" t="s">
        <v>94</v>
      </c>
      <c r="D112" s="14" t="s">
        <v>394</v>
      </c>
      <c r="E112" s="15" t="s">
        <v>237</v>
      </c>
      <c r="F112" s="26" t="s">
        <v>482</v>
      </c>
      <c r="G112" s="15" t="s">
        <v>365</v>
      </c>
      <c r="H112" s="16" t="s">
        <v>477</v>
      </c>
      <c r="I112" s="16" t="s">
        <v>477</v>
      </c>
      <c r="J112" s="16" t="s">
        <v>477</v>
      </c>
      <c r="K112" s="17">
        <v>320000000</v>
      </c>
      <c r="L112" s="17">
        <v>160000000</v>
      </c>
      <c r="M112" s="18">
        <v>42961</v>
      </c>
      <c r="N112" s="18">
        <v>42961</v>
      </c>
      <c r="O112" s="18">
        <v>43069</v>
      </c>
      <c r="P112" s="34" t="s">
        <v>478</v>
      </c>
      <c r="Q112" s="14" t="s">
        <v>483</v>
      </c>
      <c r="R112" s="13" t="s">
        <v>480</v>
      </c>
      <c r="S112" s="36" t="s">
        <v>496</v>
      </c>
      <c r="T112" s="18">
        <v>42959</v>
      </c>
      <c r="U112" s="14">
        <v>17341997</v>
      </c>
      <c r="V112" s="37" t="s">
        <v>510</v>
      </c>
      <c r="W112" s="18">
        <v>42959</v>
      </c>
      <c r="X112" s="13" t="s">
        <v>514</v>
      </c>
      <c r="Y112" s="14" t="s">
        <v>636</v>
      </c>
      <c r="Z112" s="13" t="s">
        <v>511</v>
      </c>
      <c r="AA112" s="38">
        <v>1</v>
      </c>
      <c r="AB112" s="17">
        <v>320000000</v>
      </c>
    </row>
    <row r="113" spans="1:28" ht="90" x14ac:dyDescent="0.25">
      <c r="A113" s="12" t="s">
        <v>138</v>
      </c>
      <c r="B113" s="13" t="s">
        <v>392</v>
      </c>
      <c r="C113" s="31" t="s">
        <v>133</v>
      </c>
      <c r="D113" s="14" t="s">
        <v>394</v>
      </c>
      <c r="E113" s="15" t="s">
        <v>238</v>
      </c>
      <c r="F113" s="21" t="s">
        <v>453</v>
      </c>
      <c r="G113" s="15" t="s">
        <v>366</v>
      </c>
      <c r="H113" s="16" t="s">
        <v>477</v>
      </c>
      <c r="I113" s="16" t="s">
        <v>477</v>
      </c>
      <c r="J113" s="16" t="s">
        <v>477</v>
      </c>
      <c r="K113" s="17">
        <v>150000000</v>
      </c>
      <c r="L113" s="17">
        <v>0</v>
      </c>
      <c r="M113" s="18">
        <v>42957</v>
      </c>
      <c r="N113" s="18">
        <v>42957</v>
      </c>
      <c r="O113" s="18">
        <v>43069</v>
      </c>
      <c r="P113" s="34" t="s">
        <v>478</v>
      </c>
      <c r="Q113" s="18">
        <v>43327</v>
      </c>
      <c r="R113" s="13" t="s">
        <v>480</v>
      </c>
      <c r="S113" s="36" t="s">
        <v>502</v>
      </c>
      <c r="T113" s="18">
        <v>42955</v>
      </c>
      <c r="U113" s="14">
        <v>1073604665</v>
      </c>
      <c r="V113" s="37" t="s">
        <v>510</v>
      </c>
      <c r="W113" s="18">
        <v>42955</v>
      </c>
      <c r="X113" s="13" t="s">
        <v>512</v>
      </c>
      <c r="Y113" s="14" t="s">
        <v>613</v>
      </c>
      <c r="Z113" s="13" t="s">
        <v>511</v>
      </c>
      <c r="AA113" s="38">
        <v>1</v>
      </c>
      <c r="AB113" s="17">
        <v>150000000</v>
      </c>
    </row>
    <row r="114" spans="1:28" ht="90" x14ac:dyDescent="0.25">
      <c r="A114" s="12" t="s">
        <v>139</v>
      </c>
      <c r="B114" s="13" t="s">
        <v>392</v>
      </c>
      <c r="C114" s="31" t="s">
        <v>134</v>
      </c>
      <c r="D114" s="14" t="s">
        <v>394</v>
      </c>
      <c r="E114" s="15" t="s">
        <v>239</v>
      </c>
      <c r="F114" s="21" t="s">
        <v>451</v>
      </c>
      <c r="G114" s="15" t="s">
        <v>367</v>
      </c>
      <c r="H114" s="16" t="s">
        <v>477</v>
      </c>
      <c r="I114" s="16" t="s">
        <v>477</v>
      </c>
      <c r="J114" s="16" t="s">
        <v>477</v>
      </c>
      <c r="K114" s="17">
        <v>250000000</v>
      </c>
      <c r="L114" s="17">
        <v>125000000</v>
      </c>
      <c r="M114" s="18">
        <v>42957</v>
      </c>
      <c r="N114" s="18">
        <v>42957</v>
      </c>
      <c r="O114" s="18">
        <v>43220</v>
      </c>
      <c r="P114" s="34" t="s">
        <v>478</v>
      </c>
      <c r="Q114" s="18">
        <v>43291</v>
      </c>
      <c r="R114" s="13" t="s">
        <v>480</v>
      </c>
      <c r="S114" s="36" t="s">
        <v>496</v>
      </c>
      <c r="T114" s="18">
        <v>42959</v>
      </c>
      <c r="U114" s="14">
        <v>86056788</v>
      </c>
      <c r="V114" s="37" t="s">
        <v>510</v>
      </c>
      <c r="W114" s="18">
        <v>42959</v>
      </c>
      <c r="X114" s="13" t="s">
        <v>518</v>
      </c>
      <c r="Y114" s="14" t="s">
        <v>614</v>
      </c>
      <c r="Z114" s="13" t="s">
        <v>511</v>
      </c>
      <c r="AA114" s="38">
        <v>1</v>
      </c>
      <c r="AB114" s="17">
        <v>250000000</v>
      </c>
    </row>
    <row r="115" spans="1:28" ht="75" x14ac:dyDescent="0.25">
      <c r="A115" s="12" t="s">
        <v>140</v>
      </c>
      <c r="B115" s="14" t="s">
        <v>393</v>
      </c>
      <c r="C115" s="31" t="s">
        <v>150</v>
      </c>
      <c r="D115" s="14" t="s">
        <v>394</v>
      </c>
      <c r="E115" s="15" t="s">
        <v>240</v>
      </c>
      <c r="F115" s="21">
        <v>21236305</v>
      </c>
      <c r="G115" s="15" t="s">
        <v>368</v>
      </c>
      <c r="H115" s="16" t="s">
        <v>477</v>
      </c>
      <c r="I115" s="16" t="s">
        <v>477</v>
      </c>
      <c r="J115" s="16" t="s">
        <v>477</v>
      </c>
      <c r="K115" s="17">
        <v>50000000</v>
      </c>
      <c r="L115" s="17">
        <v>0</v>
      </c>
      <c r="M115" s="18">
        <v>42961</v>
      </c>
      <c r="N115" s="18">
        <v>42961</v>
      </c>
      <c r="O115" s="18">
        <v>43089</v>
      </c>
      <c r="P115" s="34" t="s">
        <v>478</v>
      </c>
      <c r="Q115" s="18">
        <v>43167</v>
      </c>
      <c r="R115" s="13" t="s">
        <v>480</v>
      </c>
      <c r="S115" s="36" t="s">
        <v>505</v>
      </c>
      <c r="T115" s="18">
        <v>42959</v>
      </c>
      <c r="U115" s="14">
        <v>86056788</v>
      </c>
      <c r="V115" s="37" t="s">
        <v>510</v>
      </c>
      <c r="W115" s="18">
        <v>42959</v>
      </c>
      <c r="X115" s="13" t="s">
        <v>518</v>
      </c>
      <c r="Y115" s="14" t="s">
        <v>614</v>
      </c>
      <c r="Z115" s="13" t="s">
        <v>511</v>
      </c>
      <c r="AA115" s="38">
        <v>1</v>
      </c>
      <c r="AB115" s="17">
        <v>50000000</v>
      </c>
    </row>
    <row r="116" spans="1:28" ht="135" x14ac:dyDescent="0.25">
      <c r="A116" s="12" t="s">
        <v>141</v>
      </c>
      <c r="B116" s="14" t="s">
        <v>393</v>
      </c>
      <c r="C116" s="31" t="s">
        <v>151</v>
      </c>
      <c r="D116" s="14" t="s">
        <v>394</v>
      </c>
      <c r="E116" s="15" t="s">
        <v>241</v>
      </c>
      <c r="F116" s="21" t="s">
        <v>454</v>
      </c>
      <c r="G116" s="15" t="s">
        <v>369</v>
      </c>
      <c r="H116" s="16" t="s">
        <v>477</v>
      </c>
      <c r="I116" s="16" t="s">
        <v>477</v>
      </c>
      <c r="J116" s="16" t="s">
        <v>477</v>
      </c>
      <c r="K116" s="17">
        <v>15856750</v>
      </c>
      <c r="L116" s="17">
        <v>0</v>
      </c>
      <c r="M116" s="18">
        <v>42962</v>
      </c>
      <c r="N116" s="18">
        <v>42962</v>
      </c>
      <c r="O116" s="18">
        <v>43019</v>
      </c>
      <c r="P116" s="34" t="s">
        <v>478</v>
      </c>
      <c r="Q116" s="18">
        <v>43291</v>
      </c>
      <c r="R116" s="13" t="s">
        <v>480</v>
      </c>
      <c r="S116" s="36" t="s">
        <v>506</v>
      </c>
      <c r="T116" s="18">
        <v>42960</v>
      </c>
      <c r="U116" s="14">
        <v>86043275</v>
      </c>
      <c r="V116" s="37" t="s">
        <v>510</v>
      </c>
      <c r="W116" s="18">
        <v>42960</v>
      </c>
      <c r="X116" s="13" t="s">
        <v>514</v>
      </c>
      <c r="Y116" s="14" t="s">
        <v>615</v>
      </c>
      <c r="Z116" s="13" t="s">
        <v>511</v>
      </c>
      <c r="AA116" s="38">
        <v>1</v>
      </c>
      <c r="AB116" s="17">
        <v>15856750</v>
      </c>
    </row>
    <row r="117" spans="1:28" ht="75" x14ac:dyDescent="0.25">
      <c r="A117" s="12" t="s">
        <v>142</v>
      </c>
      <c r="B117" s="13" t="s">
        <v>392</v>
      </c>
      <c r="C117" s="31" t="s">
        <v>138</v>
      </c>
      <c r="D117" s="14" t="s">
        <v>394</v>
      </c>
      <c r="E117" s="15" t="s">
        <v>242</v>
      </c>
      <c r="F117" s="21">
        <v>93450267</v>
      </c>
      <c r="G117" s="15" t="s">
        <v>370</v>
      </c>
      <c r="H117" s="16" t="s">
        <v>477</v>
      </c>
      <c r="I117" s="16" t="s">
        <v>477</v>
      </c>
      <c r="J117" s="16" t="s">
        <v>477</v>
      </c>
      <c r="K117" s="17">
        <v>298000000</v>
      </c>
      <c r="L117" s="17">
        <v>149000000</v>
      </c>
      <c r="M117" s="18">
        <v>42965</v>
      </c>
      <c r="N117" s="18">
        <v>42965</v>
      </c>
      <c r="O117" s="18">
        <v>43281</v>
      </c>
      <c r="P117" s="34" t="s">
        <v>478</v>
      </c>
      <c r="Q117" s="18">
        <v>43308</v>
      </c>
      <c r="R117" s="13" t="s">
        <v>480</v>
      </c>
      <c r="S117" s="36" t="s">
        <v>505</v>
      </c>
      <c r="T117" s="18">
        <v>42963</v>
      </c>
      <c r="U117" s="14">
        <v>86056788</v>
      </c>
      <c r="V117" s="37" t="s">
        <v>510</v>
      </c>
      <c r="W117" s="18">
        <v>42963</v>
      </c>
      <c r="X117" s="13" t="s">
        <v>514</v>
      </c>
      <c r="Y117" s="14" t="s">
        <v>616</v>
      </c>
      <c r="Z117" s="13" t="s">
        <v>511</v>
      </c>
      <c r="AA117" s="38">
        <v>1</v>
      </c>
      <c r="AB117" s="17">
        <v>298000000</v>
      </c>
    </row>
    <row r="118" spans="1:28" ht="75" x14ac:dyDescent="0.25">
      <c r="A118" s="12" t="s">
        <v>143</v>
      </c>
      <c r="B118" s="13" t="s">
        <v>392</v>
      </c>
      <c r="C118" s="31" t="s">
        <v>140</v>
      </c>
      <c r="D118" s="14" t="s">
        <v>394</v>
      </c>
      <c r="E118" s="15" t="s">
        <v>242</v>
      </c>
      <c r="F118" s="21">
        <v>93450267</v>
      </c>
      <c r="G118" s="15" t="s">
        <v>371</v>
      </c>
      <c r="H118" s="16" t="s">
        <v>477</v>
      </c>
      <c r="I118" s="16" t="s">
        <v>477</v>
      </c>
      <c r="J118" s="16" t="s">
        <v>477</v>
      </c>
      <c r="K118" s="17">
        <v>130000000</v>
      </c>
      <c r="L118" s="17">
        <v>65000000</v>
      </c>
      <c r="M118" s="18">
        <v>42972</v>
      </c>
      <c r="N118" s="18">
        <v>42972</v>
      </c>
      <c r="O118" s="18">
        <v>43281</v>
      </c>
      <c r="P118" s="34" t="s">
        <v>478</v>
      </c>
      <c r="Q118" s="18">
        <v>43378</v>
      </c>
      <c r="R118" s="13" t="s">
        <v>480</v>
      </c>
      <c r="S118" s="36" t="s">
        <v>494</v>
      </c>
      <c r="T118" s="18">
        <v>42969</v>
      </c>
      <c r="U118" s="14">
        <v>1120370777</v>
      </c>
      <c r="V118" s="37" t="s">
        <v>510</v>
      </c>
      <c r="W118" s="18">
        <v>42969</v>
      </c>
      <c r="X118" s="13" t="s">
        <v>514</v>
      </c>
      <c r="Y118" s="14" t="s">
        <v>617</v>
      </c>
      <c r="Z118" s="13" t="s">
        <v>511</v>
      </c>
      <c r="AA118" s="38">
        <v>1</v>
      </c>
      <c r="AB118" s="17">
        <v>130000000</v>
      </c>
    </row>
    <row r="119" spans="1:28" ht="75" x14ac:dyDescent="0.25">
      <c r="A119" s="27" t="s">
        <v>144</v>
      </c>
      <c r="B119" s="13" t="s">
        <v>392</v>
      </c>
      <c r="C119" s="31" t="s">
        <v>141</v>
      </c>
      <c r="D119" s="14" t="s">
        <v>394</v>
      </c>
      <c r="E119" s="15" t="s">
        <v>243</v>
      </c>
      <c r="F119" s="21">
        <v>91014339</v>
      </c>
      <c r="G119" s="28" t="s">
        <v>372</v>
      </c>
      <c r="H119" s="16" t="s">
        <v>477</v>
      </c>
      <c r="I119" s="16" t="s">
        <v>477</v>
      </c>
      <c r="J119" s="16" t="s">
        <v>477</v>
      </c>
      <c r="K119" s="17">
        <v>90000000</v>
      </c>
      <c r="L119" s="17">
        <v>31500000</v>
      </c>
      <c r="M119" s="18">
        <v>42977</v>
      </c>
      <c r="N119" s="18">
        <v>42977</v>
      </c>
      <c r="O119" s="18">
        <v>43281</v>
      </c>
      <c r="P119" s="34" t="s">
        <v>478</v>
      </c>
      <c r="Q119" s="18">
        <v>43378</v>
      </c>
      <c r="R119" s="13" t="s">
        <v>480</v>
      </c>
      <c r="S119" s="36" t="s">
        <v>494</v>
      </c>
      <c r="T119" s="18">
        <v>42975</v>
      </c>
      <c r="U119" s="14">
        <v>1120370777</v>
      </c>
      <c r="V119" s="37" t="s">
        <v>510</v>
      </c>
      <c r="W119" s="18">
        <v>42975</v>
      </c>
      <c r="X119" s="13" t="s">
        <v>518</v>
      </c>
      <c r="Y119" s="14" t="s">
        <v>618</v>
      </c>
      <c r="Z119" s="13" t="s">
        <v>511</v>
      </c>
      <c r="AA119" s="38">
        <v>1</v>
      </c>
      <c r="AB119" s="17">
        <v>90000000</v>
      </c>
    </row>
    <row r="120" spans="1:28" ht="75" x14ac:dyDescent="0.25">
      <c r="A120" s="12" t="s">
        <v>145</v>
      </c>
      <c r="B120" s="14" t="s">
        <v>393</v>
      </c>
      <c r="C120" s="31" t="s">
        <v>149</v>
      </c>
      <c r="D120" s="14" t="s">
        <v>394</v>
      </c>
      <c r="E120" s="20" t="s">
        <v>244</v>
      </c>
      <c r="F120" s="21" t="s">
        <v>455</v>
      </c>
      <c r="G120" s="15" t="s">
        <v>373</v>
      </c>
      <c r="H120" s="16" t="s">
        <v>477</v>
      </c>
      <c r="I120" s="16" t="s">
        <v>477</v>
      </c>
      <c r="J120" s="16" t="s">
        <v>477</v>
      </c>
      <c r="K120" s="17">
        <v>62000000</v>
      </c>
      <c r="L120" s="17">
        <v>31000000</v>
      </c>
      <c r="M120" s="18">
        <v>42984</v>
      </c>
      <c r="N120" s="18">
        <v>42984</v>
      </c>
      <c r="O120" s="18">
        <v>43164</v>
      </c>
      <c r="P120" s="34" t="s">
        <v>478</v>
      </c>
      <c r="Q120" s="18">
        <v>43272</v>
      </c>
      <c r="R120" s="13" t="s">
        <v>480</v>
      </c>
      <c r="S120" s="36" t="s">
        <v>502</v>
      </c>
      <c r="T120" s="18">
        <v>42981</v>
      </c>
      <c r="U120" s="14">
        <v>1073604665</v>
      </c>
      <c r="V120" s="37" t="s">
        <v>510</v>
      </c>
      <c r="W120" s="18">
        <v>42981</v>
      </c>
      <c r="X120" s="13" t="s">
        <v>514</v>
      </c>
      <c r="Y120" s="14" t="s">
        <v>619</v>
      </c>
      <c r="Z120" s="13" t="s">
        <v>511</v>
      </c>
      <c r="AA120" s="38">
        <v>1</v>
      </c>
      <c r="AB120" s="17">
        <v>62000000</v>
      </c>
    </row>
    <row r="121" spans="1:28" ht="90" x14ac:dyDescent="0.25">
      <c r="A121" s="12" t="s">
        <v>146</v>
      </c>
      <c r="B121" s="14" t="s">
        <v>393</v>
      </c>
      <c r="C121" s="31" t="s">
        <v>158</v>
      </c>
      <c r="D121" s="14" t="s">
        <v>394</v>
      </c>
      <c r="E121" s="15" t="s">
        <v>245</v>
      </c>
      <c r="F121" s="21" t="s">
        <v>456</v>
      </c>
      <c r="G121" s="15" t="s">
        <v>374</v>
      </c>
      <c r="H121" s="16" t="s">
        <v>477</v>
      </c>
      <c r="I121" s="16" t="s">
        <v>477</v>
      </c>
      <c r="J121" s="16" t="s">
        <v>477</v>
      </c>
      <c r="K121" s="17">
        <v>62000000</v>
      </c>
      <c r="L121" s="17">
        <v>31000000</v>
      </c>
      <c r="M121" s="18">
        <v>42978</v>
      </c>
      <c r="N121" s="18">
        <v>42978</v>
      </c>
      <c r="O121" s="18">
        <v>43054</v>
      </c>
      <c r="P121" s="34" t="s">
        <v>478</v>
      </c>
      <c r="Q121" s="18">
        <v>43165</v>
      </c>
      <c r="R121" s="13" t="s">
        <v>480</v>
      </c>
      <c r="S121" s="36" t="s">
        <v>508</v>
      </c>
      <c r="T121" s="18">
        <v>42944</v>
      </c>
      <c r="U121" s="14">
        <v>31036862</v>
      </c>
      <c r="V121" s="37" t="s">
        <v>510</v>
      </c>
      <c r="W121" s="18">
        <v>42944</v>
      </c>
      <c r="X121" s="13" t="s">
        <v>514</v>
      </c>
      <c r="Y121" s="14" t="s">
        <v>620</v>
      </c>
      <c r="Z121" s="13" t="s">
        <v>511</v>
      </c>
      <c r="AA121" s="38">
        <v>1</v>
      </c>
      <c r="AB121" s="17">
        <v>62000000</v>
      </c>
    </row>
    <row r="122" spans="1:28" ht="75" x14ac:dyDescent="0.25">
      <c r="A122" s="12" t="s">
        <v>147</v>
      </c>
      <c r="B122" s="14" t="s">
        <v>393</v>
      </c>
      <c r="C122" s="33" t="s">
        <v>147</v>
      </c>
      <c r="D122" s="14" t="s">
        <v>394</v>
      </c>
      <c r="E122" s="15" t="s">
        <v>225</v>
      </c>
      <c r="F122" s="21" t="s">
        <v>446</v>
      </c>
      <c r="G122" s="15" t="s">
        <v>375</v>
      </c>
      <c r="H122" s="16" t="s">
        <v>477</v>
      </c>
      <c r="I122" s="16" t="s">
        <v>477</v>
      </c>
      <c r="J122" s="16" t="s">
        <v>477</v>
      </c>
      <c r="K122" s="17">
        <v>30000000</v>
      </c>
      <c r="L122" s="17">
        <v>15000000</v>
      </c>
      <c r="M122" s="18">
        <v>42985</v>
      </c>
      <c r="N122" s="18">
        <v>42985</v>
      </c>
      <c r="O122" s="18">
        <v>43130</v>
      </c>
      <c r="P122" s="34" t="s">
        <v>478</v>
      </c>
      <c r="Q122" s="18">
        <v>43313</v>
      </c>
      <c r="R122" s="13" t="s">
        <v>480</v>
      </c>
      <c r="S122" s="36" t="s">
        <v>505</v>
      </c>
      <c r="T122" s="18">
        <v>42983</v>
      </c>
      <c r="U122" s="14">
        <v>86056788</v>
      </c>
      <c r="V122" s="37" t="s">
        <v>510</v>
      </c>
      <c r="W122" s="18">
        <v>42983</v>
      </c>
      <c r="X122" s="13" t="s">
        <v>523</v>
      </c>
      <c r="Y122" s="14" t="s">
        <v>621</v>
      </c>
      <c r="Z122" s="13" t="s">
        <v>511</v>
      </c>
      <c r="AA122" s="38">
        <v>1</v>
      </c>
      <c r="AB122" s="17">
        <v>30000000</v>
      </c>
    </row>
    <row r="123" spans="1:28" ht="105" x14ac:dyDescent="0.25">
      <c r="A123" s="12" t="s">
        <v>148</v>
      </c>
      <c r="B123" s="14" t="s">
        <v>393</v>
      </c>
      <c r="C123" s="31" t="s">
        <v>159</v>
      </c>
      <c r="D123" s="14" t="s">
        <v>394</v>
      </c>
      <c r="E123" s="20" t="s">
        <v>246</v>
      </c>
      <c r="F123" s="21">
        <v>17341543</v>
      </c>
      <c r="G123" s="15" t="s">
        <v>376</v>
      </c>
      <c r="H123" s="16" t="s">
        <v>477</v>
      </c>
      <c r="I123" s="16" t="s">
        <v>477</v>
      </c>
      <c r="J123" s="16" t="s">
        <v>477</v>
      </c>
      <c r="K123" s="17">
        <v>62000000</v>
      </c>
      <c r="L123" s="17">
        <v>0</v>
      </c>
      <c r="M123" s="18">
        <v>42985</v>
      </c>
      <c r="N123" s="18">
        <v>42985</v>
      </c>
      <c r="O123" s="18">
        <v>43054</v>
      </c>
      <c r="P123" s="34" t="s">
        <v>478</v>
      </c>
      <c r="Q123" s="18">
        <v>43165</v>
      </c>
      <c r="R123" s="13" t="s">
        <v>480</v>
      </c>
      <c r="S123" s="36" t="s">
        <v>508</v>
      </c>
      <c r="T123" s="18">
        <v>42982</v>
      </c>
      <c r="U123" s="14">
        <v>31036862</v>
      </c>
      <c r="V123" s="37" t="s">
        <v>510</v>
      </c>
      <c r="W123" s="18">
        <v>42982</v>
      </c>
      <c r="X123" s="13" t="s">
        <v>514</v>
      </c>
      <c r="Y123" s="14" t="s">
        <v>622</v>
      </c>
      <c r="Z123" s="13" t="s">
        <v>511</v>
      </c>
      <c r="AA123" s="38">
        <v>1</v>
      </c>
      <c r="AB123" s="17">
        <v>62000000</v>
      </c>
    </row>
    <row r="124" spans="1:28" ht="90" x14ac:dyDescent="0.25">
      <c r="A124" s="12" t="s">
        <v>149</v>
      </c>
      <c r="B124" s="13" t="s">
        <v>392</v>
      </c>
      <c r="C124" s="31" t="s">
        <v>152</v>
      </c>
      <c r="D124" s="14" t="s">
        <v>394</v>
      </c>
      <c r="E124" s="20" t="s">
        <v>247</v>
      </c>
      <c r="F124" s="21" t="s">
        <v>457</v>
      </c>
      <c r="G124" s="15" t="s">
        <v>377</v>
      </c>
      <c r="H124" s="16" t="s">
        <v>477</v>
      </c>
      <c r="I124" s="16" t="s">
        <v>477</v>
      </c>
      <c r="J124" s="16" t="s">
        <v>477</v>
      </c>
      <c r="K124" s="17">
        <v>151427500</v>
      </c>
      <c r="L124" s="17">
        <v>0</v>
      </c>
      <c r="M124" s="18">
        <v>42989</v>
      </c>
      <c r="N124" s="18">
        <v>42989</v>
      </c>
      <c r="O124" s="18">
        <v>43050</v>
      </c>
      <c r="P124" s="34" t="s">
        <v>478</v>
      </c>
      <c r="Q124" s="18">
        <v>43166</v>
      </c>
      <c r="R124" s="13" t="s">
        <v>480</v>
      </c>
      <c r="S124" s="36" t="s">
        <v>507</v>
      </c>
      <c r="T124" s="18">
        <v>42987</v>
      </c>
      <c r="U124" s="14">
        <v>86043275</v>
      </c>
      <c r="V124" s="37" t="s">
        <v>510</v>
      </c>
      <c r="W124" s="18">
        <v>42987</v>
      </c>
      <c r="X124" s="13" t="s">
        <v>514</v>
      </c>
      <c r="Y124" s="14" t="s">
        <v>623</v>
      </c>
      <c r="Z124" s="13" t="s">
        <v>511</v>
      </c>
      <c r="AA124" s="38">
        <v>1</v>
      </c>
      <c r="AB124" s="17">
        <v>151427500</v>
      </c>
    </row>
    <row r="125" spans="1:28" ht="90" x14ac:dyDescent="0.25">
      <c r="A125" s="12" t="s">
        <v>150</v>
      </c>
      <c r="B125" s="14" t="s">
        <v>393</v>
      </c>
      <c r="C125" s="33" t="s">
        <v>161</v>
      </c>
      <c r="D125" s="14" t="s">
        <v>394</v>
      </c>
      <c r="E125" s="20" t="s">
        <v>248</v>
      </c>
      <c r="F125" s="21" t="s">
        <v>458</v>
      </c>
      <c r="G125" s="15" t="s">
        <v>378</v>
      </c>
      <c r="H125" s="16" t="s">
        <v>477</v>
      </c>
      <c r="I125" s="16" t="s">
        <v>477</v>
      </c>
      <c r="J125" s="16" t="s">
        <v>477</v>
      </c>
      <c r="K125" s="17">
        <v>62000000</v>
      </c>
      <c r="L125" s="17">
        <v>0</v>
      </c>
      <c r="M125" s="18">
        <v>42991</v>
      </c>
      <c r="N125" s="18">
        <v>42991</v>
      </c>
      <c r="O125" s="18">
        <v>43039</v>
      </c>
      <c r="P125" s="34" t="s">
        <v>478</v>
      </c>
      <c r="Q125" s="18">
        <v>43173</v>
      </c>
      <c r="R125" s="13" t="s">
        <v>480</v>
      </c>
      <c r="S125" s="36" t="s">
        <v>508</v>
      </c>
      <c r="T125" s="18">
        <v>42989</v>
      </c>
      <c r="U125" s="14">
        <v>31036862</v>
      </c>
      <c r="V125" s="37" t="s">
        <v>510</v>
      </c>
      <c r="W125" s="18">
        <v>42989</v>
      </c>
      <c r="X125" s="13" t="s">
        <v>523</v>
      </c>
      <c r="Y125" s="14" t="s">
        <v>624</v>
      </c>
      <c r="Z125" s="13" t="s">
        <v>511</v>
      </c>
      <c r="AA125" s="38">
        <v>1</v>
      </c>
      <c r="AB125" s="17">
        <v>62000000</v>
      </c>
    </row>
    <row r="126" spans="1:28" ht="120" x14ac:dyDescent="0.25">
      <c r="A126" s="12" t="s">
        <v>151</v>
      </c>
      <c r="B126" s="14" t="s">
        <v>393</v>
      </c>
      <c r="C126" s="20" t="s">
        <v>153</v>
      </c>
      <c r="D126" s="14" t="s">
        <v>394</v>
      </c>
      <c r="E126" s="20" t="s">
        <v>205</v>
      </c>
      <c r="F126" s="21">
        <v>97600866</v>
      </c>
      <c r="G126" s="15" t="s">
        <v>379</v>
      </c>
      <c r="H126" s="16" t="s">
        <v>477</v>
      </c>
      <c r="I126" s="16" t="s">
        <v>477</v>
      </c>
      <c r="J126" s="16" t="s">
        <v>477</v>
      </c>
      <c r="K126" s="17">
        <v>144150000</v>
      </c>
      <c r="L126" s="17">
        <v>68135000</v>
      </c>
      <c r="M126" s="18">
        <v>43000</v>
      </c>
      <c r="N126" s="18">
        <v>43000</v>
      </c>
      <c r="O126" s="18">
        <v>43099</v>
      </c>
      <c r="P126" s="34" t="s">
        <v>478</v>
      </c>
      <c r="Q126" s="18">
        <v>42955</v>
      </c>
      <c r="R126" s="13" t="s">
        <v>480</v>
      </c>
      <c r="S126" s="36" t="s">
        <v>492</v>
      </c>
      <c r="T126" s="18">
        <v>42998</v>
      </c>
      <c r="U126" s="14">
        <v>40402533</v>
      </c>
      <c r="V126" s="37" t="s">
        <v>510</v>
      </c>
      <c r="W126" s="18">
        <v>42998</v>
      </c>
      <c r="X126" s="13" t="s">
        <v>518</v>
      </c>
      <c r="Y126" s="14" t="s">
        <v>625</v>
      </c>
      <c r="Z126" s="13" t="s">
        <v>511</v>
      </c>
      <c r="AA126" s="38">
        <v>1</v>
      </c>
      <c r="AB126" s="17">
        <v>144150000</v>
      </c>
    </row>
    <row r="127" spans="1:28" ht="135" x14ac:dyDescent="0.25">
      <c r="A127" s="12" t="s">
        <v>152</v>
      </c>
      <c r="B127" s="14" t="s">
        <v>393</v>
      </c>
      <c r="C127" s="31" t="s">
        <v>467</v>
      </c>
      <c r="D127" s="14" t="s">
        <v>394</v>
      </c>
      <c r="E127" s="15" t="s">
        <v>249</v>
      </c>
      <c r="F127" s="21" t="s">
        <v>459</v>
      </c>
      <c r="G127" s="15" t="s">
        <v>380</v>
      </c>
      <c r="H127" s="16" t="s">
        <v>477</v>
      </c>
      <c r="I127" s="16" t="s">
        <v>477</v>
      </c>
      <c r="J127" s="16" t="s">
        <v>477</v>
      </c>
      <c r="K127" s="17">
        <v>25919000</v>
      </c>
      <c r="L127" s="17">
        <v>0</v>
      </c>
      <c r="M127" s="18">
        <v>43000</v>
      </c>
      <c r="N127" s="18">
        <v>43000</v>
      </c>
      <c r="O127" s="18">
        <v>43097</v>
      </c>
      <c r="P127" s="34" t="s">
        <v>478</v>
      </c>
      <c r="Q127" s="18">
        <v>43171</v>
      </c>
      <c r="R127" s="13" t="s">
        <v>480</v>
      </c>
      <c r="S127" s="36" t="s">
        <v>491</v>
      </c>
      <c r="T127" s="14"/>
      <c r="U127" s="14">
        <v>40371157</v>
      </c>
      <c r="V127" s="37" t="s">
        <v>510</v>
      </c>
      <c r="W127" s="14"/>
      <c r="X127" s="13"/>
      <c r="Y127" s="14"/>
      <c r="Z127" s="13" t="s">
        <v>511</v>
      </c>
      <c r="AA127" s="38">
        <v>1</v>
      </c>
      <c r="AB127" s="17">
        <v>25919000</v>
      </c>
    </row>
    <row r="128" spans="1:28" ht="135" x14ac:dyDescent="0.25">
      <c r="A128" s="12" t="s">
        <v>153</v>
      </c>
      <c r="B128" s="14" t="s">
        <v>393</v>
      </c>
      <c r="C128" s="33" t="s">
        <v>160</v>
      </c>
      <c r="D128" s="14" t="s">
        <v>394</v>
      </c>
      <c r="E128" s="15" t="s">
        <v>250</v>
      </c>
      <c r="F128" s="21" t="s">
        <v>460</v>
      </c>
      <c r="G128" s="15" t="s">
        <v>381</v>
      </c>
      <c r="H128" s="16" t="s">
        <v>477</v>
      </c>
      <c r="I128" s="16" t="s">
        <v>477</v>
      </c>
      <c r="J128" s="16" t="s">
        <v>477</v>
      </c>
      <c r="K128" s="17">
        <v>32487000</v>
      </c>
      <c r="L128" s="17">
        <v>6513000</v>
      </c>
      <c r="M128" s="18">
        <v>43005</v>
      </c>
      <c r="N128" s="18">
        <v>43005</v>
      </c>
      <c r="O128" s="18">
        <v>43098</v>
      </c>
      <c r="P128" s="34" t="s">
        <v>478</v>
      </c>
      <c r="Q128" s="18">
        <v>43238</v>
      </c>
      <c r="R128" s="13" t="s">
        <v>480</v>
      </c>
      <c r="S128" s="36" t="s">
        <v>491</v>
      </c>
      <c r="T128" s="18">
        <v>43003</v>
      </c>
      <c r="U128" s="14">
        <v>40371157</v>
      </c>
      <c r="V128" s="37" t="s">
        <v>510</v>
      </c>
      <c r="W128" s="18">
        <v>43003</v>
      </c>
      <c r="X128" s="13" t="s">
        <v>512</v>
      </c>
      <c r="Y128" s="14" t="s">
        <v>626</v>
      </c>
      <c r="Z128" s="13" t="s">
        <v>511</v>
      </c>
      <c r="AA128" s="38">
        <v>1</v>
      </c>
      <c r="AB128" s="17">
        <v>32487000</v>
      </c>
    </row>
    <row r="129" spans="1:28" ht="120" x14ac:dyDescent="0.25">
      <c r="A129" s="12" t="s">
        <v>154</v>
      </c>
      <c r="B129" s="14" t="s">
        <v>393</v>
      </c>
      <c r="C129" s="31" t="s">
        <v>468</v>
      </c>
      <c r="D129" s="14" t="s">
        <v>394</v>
      </c>
      <c r="E129" s="20" t="s">
        <v>251</v>
      </c>
      <c r="F129" s="21">
        <v>52047363</v>
      </c>
      <c r="G129" s="15" t="s">
        <v>382</v>
      </c>
      <c r="H129" s="16" t="s">
        <v>477</v>
      </c>
      <c r="I129" s="16" t="s">
        <v>477</v>
      </c>
      <c r="J129" s="16" t="s">
        <v>477</v>
      </c>
      <c r="K129" s="17">
        <v>23000000</v>
      </c>
      <c r="L129" s="17">
        <v>0</v>
      </c>
      <c r="M129" s="18">
        <v>43012</v>
      </c>
      <c r="N129" s="18">
        <v>43012</v>
      </c>
      <c r="O129" s="18">
        <v>43080</v>
      </c>
      <c r="P129" s="34" t="s">
        <v>478</v>
      </c>
      <c r="Q129" s="18">
        <v>43164</v>
      </c>
      <c r="R129" s="13" t="s">
        <v>480</v>
      </c>
      <c r="S129" s="36" t="s">
        <v>498</v>
      </c>
      <c r="T129" s="18" t="s">
        <v>627</v>
      </c>
      <c r="U129" s="20">
        <v>1121830964</v>
      </c>
      <c r="V129" s="37" t="s">
        <v>510</v>
      </c>
      <c r="W129" s="18" t="s">
        <v>627</v>
      </c>
      <c r="X129" s="13" t="s">
        <v>514</v>
      </c>
      <c r="Y129" s="14" t="s">
        <v>628</v>
      </c>
      <c r="Z129" s="13" t="s">
        <v>511</v>
      </c>
      <c r="AA129" s="38">
        <v>1</v>
      </c>
      <c r="AB129" s="17">
        <v>23000000</v>
      </c>
    </row>
    <row r="130" spans="1:28" ht="90" x14ac:dyDescent="0.25">
      <c r="A130" s="12" t="s">
        <v>155</v>
      </c>
      <c r="B130" s="14" t="s">
        <v>393</v>
      </c>
      <c r="C130" s="31" t="s">
        <v>469</v>
      </c>
      <c r="D130" s="14" t="s">
        <v>394</v>
      </c>
      <c r="E130" s="20" t="s">
        <v>242</v>
      </c>
      <c r="F130" s="21">
        <v>93450267</v>
      </c>
      <c r="G130" s="15" t="s">
        <v>383</v>
      </c>
      <c r="H130" s="16" t="s">
        <v>477</v>
      </c>
      <c r="I130" s="16" t="s">
        <v>477</v>
      </c>
      <c r="J130" s="16" t="s">
        <v>477</v>
      </c>
      <c r="K130" s="17">
        <v>62000000</v>
      </c>
      <c r="L130" s="17">
        <v>31000000</v>
      </c>
      <c r="M130" s="18">
        <v>43012</v>
      </c>
      <c r="N130" s="18">
        <v>43012</v>
      </c>
      <c r="O130" s="18">
        <v>43251</v>
      </c>
      <c r="P130" s="34" t="s">
        <v>478</v>
      </c>
      <c r="Q130" s="18">
        <v>43313</v>
      </c>
      <c r="R130" s="13" t="s">
        <v>480</v>
      </c>
      <c r="S130" s="36" t="s">
        <v>505</v>
      </c>
      <c r="T130" s="18">
        <v>43010</v>
      </c>
      <c r="U130" s="14">
        <v>86056788</v>
      </c>
      <c r="V130" s="37" t="s">
        <v>510</v>
      </c>
      <c r="W130" s="18">
        <v>43010</v>
      </c>
      <c r="X130" s="13" t="s">
        <v>514</v>
      </c>
      <c r="Y130" s="14" t="s">
        <v>629</v>
      </c>
      <c r="Z130" s="13" t="s">
        <v>511</v>
      </c>
      <c r="AA130" s="38">
        <v>1</v>
      </c>
      <c r="AB130" s="17">
        <v>62000000</v>
      </c>
    </row>
    <row r="131" spans="1:28" ht="135" x14ac:dyDescent="0.25">
      <c r="A131" s="12" t="s">
        <v>156</v>
      </c>
      <c r="B131" s="14" t="s">
        <v>393</v>
      </c>
      <c r="C131" s="31" t="s">
        <v>470</v>
      </c>
      <c r="D131" s="14" t="s">
        <v>394</v>
      </c>
      <c r="E131" s="20" t="s">
        <v>197</v>
      </c>
      <c r="F131" s="21" t="s">
        <v>461</v>
      </c>
      <c r="G131" s="15" t="s">
        <v>384</v>
      </c>
      <c r="H131" s="16" t="s">
        <v>477</v>
      </c>
      <c r="I131" s="16" t="s">
        <v>477</v>
      </c>
      <c r="J131" s="16" t="s">
        <v>477</v>
      </c>
      <c r="K131" s="17">
        <v>62000000</v>
      </c>
      <c r="L131" s="17">
        <v>0</v>
      </c>
      <c r="M131" s="18">
        <v>43020</v>
      </c>
      <c r="N131" s="18">
        <v>43020</v>
      </c>
      <c r="O131" s="18">
        <v>43069</v>
      </c>
      <c r="P131" s="34" t="s">
        <v>478</v>
      </c>
      <c r="Q131" s="18">
        <v>43167</v>
      </c>
      <c r="R131" s="13" t="s">
        <v>480</v>
      </c>
      <c r="S131" s="36" t="s">
        <v>501</v>
      </c>
      <c r="T131" s="18">
        <v>43018</v>
      </c>
      <c r="U131" s="14">
        <v>40397539</v>
      </c>
      <c r="V131" s="37" t="s">
        <v>510</v>
      </c>
      <c r="W131" s="18">
        <v>43018</v>
      </c>
      <c r="X131" s="13" t="s">
        <v>514</v>
      </c>
      <c r="Y131" s="14" t="s">
        <v>630</v>
      </c>
      <c r="Z131" s="13" t="s">
        <v>511</v>
      </c>
      <c r="AA131" s="38">
        <v>1</v>
      </c>
      <c r="AB131" s="17">
        <v>62000000</v>
      </c>
    </row>
    <row r="132" spans="1:28" ht="120" x14ac:dyDescent="0.25">
      <c r="A132" s="12" t="s">
        <v>157</v>
      </c>
      <c r="B132" s="13" t="s">
        <v>392</v>
      </c>
      <c r="C132" s="31" t="s">
        <v>162</v>
      </c>
      <c r="D132" s="14" t="s">
        <v>394</v>
      </c>
      <c r="E132" s="15" t="s">
        <v>252</v>
      </c>
      <c r="F132" s="12" t="s">
        <v>482</v>
      </c>
      <c r="G132" s="15" t="s">
        <v>385</v>
      </c>
      <c r="H132" s="16" t="s">
        <v>477</v>
      </c>
      <c r="I132" s="16" t="s">
        <v>477</v>
      </c>
      <c r="J132" s="16" t="s">
        <v>477</v>
      </c>
      <c r="K132" s="17">
        <v>200000000</v>
      </c>
      <c r="L132" s="17">
        <v>100000000</v>
      </c>
      <c r="M132" s="18">
        <v>43019</v>
      </c>
      <c r="N132" s="18">
        <v>43019</v>
      </c>
      <c r="O132" s="18">
        <v>43096</v>
      </c>
      <c r="P132" s="34" t="s">
        <v>478</v>
      </c>
      <c r="Q132" s="14" t="s">
        <v>484</v>
      </c>
      <c r="R132" s="13" t="s">
        <v>481</v>
      </c>
      <c r="S132" s="36" t="s">
        <v>494</v>
      </c>
      <c r="T132" s="18" t="s">
        <v>637</v>
      </c>
      <c r="U132" s="14">
        <v>1120370777</v>
      </c>
      <c r="V132" s="37" t="s">
        <v>510</v>
      </c>
      <c r="W132" s="18" t="s">
        <v>637</v>
      </c>
      <c r="X132" s="13" t="s">
        <v>514</v>
      </c>
      <c r="Y132" s="14" t="s">
        <v>638</v>
      </c>
      <c r="Z132" s="13" t="s">
        <v>511</v>
      </c>
      <c r="AA132" s="38">
        <v>1</v>
      </c>
      <c r="AB132" s="17">
        <v>200000000</v>
      </c>
    </row>
    <row r="133" spans="1:28" ht="105" x14ac:dyDescent="0.25">
      <c r="A133" s="12" t="s">
        <v>158</v>
      </c>
      <c r="B133" s="14" t="s">
        <v>393</v>
      </c>
      <c r="C133" s="31" t="s">
        <v>471</v>
      </c>
      <c r="D133" s="14" t="s">
        <v>394</v>
      </c>
      <c r="E133" s="20" t="s">
        <v>253</v>
      </c>
      <c r="F133" s="21">
        <v>39797390</v>
      </c>
      <c r="G133" s="15" t="s">
        <v>386</v>
      </c>
      <c r="H133" s="16" t="s">
        <v>477</v>
      </c>
      <c r="I133" s="16" t="s">
        <v>477</v>
      </c>
      <c r="J133" s="16" t="s">
        <v>477</v>
      </c>
      <c r="K133" s="17">
        <v>62000000</v>
      </c>
      <c r="L133" s="17">
        <v>31000000</v>
      </c>
      <c r="M133" s="18">
        <v>43031</v>
      </c>
      <c r="N133" s="18">
        <v>43031</v>
      </c>
      <c r="O133" s="18">
        <v>43190</v>
      </c>
      <c r="P133" s="34" t="s">
        <v>478</v>
      </c>
      <c r="Q133" s="18">
        <v>43165</v>
      </c>
      <c r="R133" s="13" t="s">
        <v>481</v>
      </c>
      <c r="S133" s="36" t="s">
        <v>505</v>
      </c>
      <c r="T133" s="18">
        <v>43028</v>
      </c>
      <c r="U133" s="14">
        <v>86056788</v>
      </c>
      <c r="V133" s="37" t="s">
        <v>510</v>
      </c>
      <c r="W133" s="18">
        <v>43028</v>
      </c>
      <c r="X133" s="13" t="s">
        <v>518</v>
      </c>
      <c r="Y133" s="14" t="s">
        <v>631</v>
      </c>
      <c r="Z133" s="13" t="s">
        <v>511</v>
      </c>
      <c r="AA133" s="38">
        <v>1</v>
      </c>
      <c r="AB133" s="17">
        <v>62000000</v>
      </c>
    </row>
    <row r="134" spans="1:28" ht="90" x14ac:dyDescent="0.25">
      <c r="A134" s="12" t="s">
        <v>159</v>
      </c>
      <c r="B134" s="14" t="s">
        <v>393</v>
      </c>
      <c r="C134" s="20" t="s">
        <v>476</v>
      </c>
      <c r="D134" s="14" t="s">
        <v>394</v>
      </c>
      <c r="E134" s="15" t="s">
        <v>254</v>
      </c>
      <c r="F134" s="21" t="s">
        <v>462</v>
      </c>
      <c r="G134" s="15" t="s">
        <v>387</v>
      </c>
      <c r="H134" s="16" t="s">
        <v>477</v>
      </c>
      <c r="I134" s="16" t="s">
        <v>477</v>
      </c>
      <c r="J134" s="16" t="s">
        <v>477</v>
      </c>
      <c r="K134" s="17">
        <v>1970640</v>
      </c>
      <c r="L134" s="20"/>
      <c r="M134" s="18">
        <v>43048</v>
      </c>
      <c r="N134" s="18">
        <v>43048</v>
      </c>
      <c r="O134" s="18">
        <v>43084</v>
      </c>
      <c r="P134" s="34" t="s">
        <v>478</v>
      </c>
      <c r="Q134" s="18">
        <v>43318</v>
      </c>
      <c r="R134" s="13" t="s">
        <v>481</v>
      </c>
      <c r="S134" s="13" t="s">
        <v>499</v>
      </c>
      <c r="T134" s="18">
        <v>43047</v>
      </c>
      <c r="U134" s="20">
        <v>1121830964</v>
      </c>
      <c r="V134" s="37" t="s">
        <v>510</v>
      </c>
      <c r="W134" s="18">
        <v>43047</v>
      </c>
      <c r="X134" s="13" t="s">
        <v>518</v>
      </c>
      <c r="Y134" s="14" t="s">
        <v>632</v>
      </c>
      <c r="Z134" s="13" t="s">
        <v>511</v>
      </c>
      <c r="AA134" s="38">
        <v>1</v>
      </c>
      <c r="AB134" s="17">
        <v>1970640</v>
      </c>
    </row>
    <row r="135" spans="1:28" ht="75" x14ac:dyDescent="0.25">
      <c r="A135" s="12" t="s">
        <v>160</v>
      </c>
      <c r="B135" s="14" t="s">
        <v>393</v>
      </c>
      <c r="C135" s="31" t="s">
        <v>473</v>
      </c>
      <c r="D135" s="14" t="s">
        <v>394</v>
      </c>
      <c r="E135" s="20" t="s">
        <v>230</v>
      </c>
      <c r="F135" s="21" t="s">
        <v>391</v>
      </c>
      <c r="G135" s="15" t="s">
        <v>388</v>
      </c>
      <c r="H135" s="16" t="s">
        <v>477</v>
      </c>
      <c r="I135" s="16" t="s">
        <v>477</v>
      </c>
      <c r="J135" s="16" t="s">
        <v>477</v>
      </c>
      <c r="K135" s="17">
        <v>62000000</v>
      </c>
      <c r="L135" s="17">
        <v>12000000</v>
      </c>
      <c r="M135" s="18">
        <v>43046</v>
      </c>
      <c r="N135" s="18">
        <v>43046</v>
      </c>
      <c r="O135" s="18">
        <v>43174</v>
      </c>
      <c r="P135" s="34" t="s">
        <v>478</v>
      </c>
      <c r="Q135" s="18">
        <v>43318</v>
      </c>
      <c r="R135" s="13" t="s">
        <v>481</v>
      </c>
      <c r="S135" s="36" t="s">
        <v>509</v>
      </c>
      <c r="T135" s="18">
        <v>43044</v>
      </c>
      <c r="U135" s="14">
        <v>40397539</v>
      </c>
      <c r="V135" s="37" t="s">
        <v>510</v>
      </c>
      <c r="W135" s="18">
        <v>43044</v>
      </c>
      <c r="X135" s="13" t="s">
        <v>523</v>
      </c>
      <c r="Y135" s="14" t="s">
        <v>633</v>
      </c>
      <c r="Z135" s="13" t="s">
        <v>511</v>
      </c>
      <c r="AA135" s="38">
        <v>1</v>
      </c>
      <c r="AB135" s="17">
        <v>62000000</v>
      </c>
    </row>
    <row r="136" spans="1:28" ht="90" x14ac:dyDescent="0.25">
      <c r="A136" s="12" t="s">
        <v>161</v>
      </c>
      <c r="B136" s="14" t="s">
        <v>393</v>
      </c>
      <c r="C136" s="31" t="s">
        <v>472</v>
      </c>
      <c r="D136" s="14" t="s">
        <v>394</v>
      </c>
      <c r="E136" s="20" t="s">
        <v>255</v>
      </c>
      <c r="F136" s="21" t="s">
        <v>463</v>
      </c>
      <c r="G136" s="15" t="s">
        <v>389</v>
      </c>
      <c r="H136" s="16" t="s">
        <v>477</v>
      </c>
      <c r="I136" s="16" t="s">
        <v>477</v>
      </c>
      <c r="J136" s="16" t="s">
        <v>477</v>
      </c>
      <c r="K136" s="17">
        <v>84000000</v>
      </c>
      <c r="L136" s="17">
        <v>0</v>
      </c>
      <c r="M136" s="18">
        <v>43075</v>
      </c>
      <c r="N136" s="18">
        <v>43075</v>
      </c>
      <c r="O136" s="18">
        <v>43098</v>
      </c>
      <c r="P136" s="34" t="s">
        <v>478</v>
      </c>
      <c r="Q136" s="18">
        <v>43318</v>
      </c>
      <c r="R136" s="13" t="s">
        <v>481</v>
      </c>
      <c r="S136" s="14" t="s">
        <v>640</v>
      </c>
      <c r="T136" s="18">
        <v>43072</v>
      </c>
      <c r="U136" s="14">
        <v>1053605328</v>
      </c>
      <c r="V136" s="37" t="s">
        <v>510</v>
      </c>
      <c r="W136" s="18">
        <v>43072</v>
      </c>
      <c r="X136" s="13" t="s">
        <v>514</v>
      </c>
      <c r="Y136" s="14" t="s">
        <v>634</v>
      </c>
      <c r="Z136" s="13" t="s">
        <v>511</v>
      </c>
      <c r="AA136" s="38">
        <v>1</v>
      </c>
      <c r="AB136" s="17">
        <v>84000000</v>
      </c>
    </row>
    <row r="137" spans="1:28" ht="135" x14ac:dyDescent="0.25">
      <c r="A137" s="12" t="s">
        <v>162</v>
      </c>
      <c r="B137" s="13" t="s">
        <v>392</v>
      </c>
      <c r="C137" s="31" t="s">
        <v>474</v>
      </c>
      <c r="D137" s="14" t="s">
        <v>394</v>
      </c>
      <c r="E137" s="20" t="s">
        <v>197</v>
      </c>
      <c r="F137" s="21" t="s">
        <v>464</v>
      </c>
      <c r="G137" s="15" t="s">
        <v>390</v>
      </c>
      <c r="H137" s="16" t="s">
        <v>477</v>
      </c>
      <c r="I137" s="16" t="s">
        <v>477</v>
      </c>
      <c r="J137" s="16" t="s">
        <v>477</v>
      </c>
      <c r="K137" s="17">
        <v>138000000</v>
      </c>
      <c r="L137" s="17">
        <v>68600000</v>
      </c>
      <c r="M137" s="18">
        <v>43081</v>
      </c>
      <c r="N137" s="18">
        <v>43081</v>
      </c>
      <c r="O137" s="18">
        <v>43249</v>
      </c>
      <c r="P137" s="34" t="s">
        <v>478</v>
      </c>
      <c r="Q137" s="18">
        <v>43318</v>
      </c>
      <c r="R137" s="13" t="s">
        <v>481</v>
      </c>
      <c r="S137" s="36" t="s">
        <v>496</v>
      </c>
      <c r="T137" s="18">
        <v>43079</v>
      </c>
      <c r="U137" s="14">
        <v>17341997</v>
      </c>
      <c r="V137" s="37" t="s">
        <v>510</v>
      </c>
      <c r="W137" s="18">
        <v>43079</v>
      </c>
      <c r="X137" s="13" t="s">
        <v>514</v>
      </c>
      <c r="Y137" s="14" t="s">
        <v>635</v>
      </c>
      <c r="Z137" s="13" t="s">
        <v>511</v>
      </c>
      <c r="AA137" s="38">
        <v>1</v>
      </c>
      <c r="AB137" s="17">
        <v>138000000</v>
      </c>
    </row>
    <row r="138" spans="1:28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29">
        <f>SUM(K2:K137)</f>
        <v>17211424326</v>
      </c>
      <c r="L138" s="30">
        <f>SUM(L2:L137)</f>
        <v>4426069040</v>
      </c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CONTTRATOS  AÑO 2017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Alexandra Sierra Parra</dc:creator>
  <cp:lastModifiedBy>Jairo Prieto</cp:lastModifiedBy>
  <dcterms:created xsi:type="dcterms:W3CDTF">2019-04-24T16:42:01Z</dcterms:created>
  <dcterms:modified xsi:type="dcterms:W3CDTF">2021-03-23T21:55:50Z</dcterms:modified>
</cp:coreProperties>
</file>